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_rels/sheet3.xml.rels" ContentType="application/vnd.openxmlformats-package.relationship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KAMBI" sheetId="1" state="visible" r:id="rId2"/>
    <sheet name="LEGENDA" sheetId="2" state="visible" r:id="rId3"/>
    <sheet name="Dataset Orange" sheetId="3" state="visible" r:id="rId4"/>
    <sheet name="FEV1 (%)" sheetId="4" state="visible" r:id="rId5"/>
    <sheet name="WBC (mm3)" sheetId="5" state="visible" r:id="rId6"/>
    <sheet name="Neutro (%)" sheetId="6" state="visible" r:id="rId7"/>
    <sheet name="Lympho (%)" sheetId="7" state="visible" r:id="rId8"/>
    <sheet name="Mono (%)" sheetId="8" state="visible" r:id="rId9"/>
    <sheet name="Baso (%)" sheetId="9" state="visible" r:id="rId10"/>
    <sheet name="Eos (%)" sheetId="10" state="visible" r:id="rId11"/>
    <sheet name="PLTx1000 (mm3)" sheetId="11" state="visible" r:id="rId12"/>
    <sheet name="VES" sheetId="12" state="visible" r:id="rId13"/>
    <sheet name="PCR" sheetId="13" state="visible" r:id="rId14"/>
    <sheet name="BMI" sheetId="14" state="visible" r:id="rId15"/>
    <sheet name="Test del sudore Cl (mEq_l)" sheetId="15" state="visible" r:id="rId16"/>
    <sheet name="CFTR_activity" sheetId="16" state="visible" r:id="rId17"/>
  </sheets>
  <definedNames>
    <definedName function="false" hidden="true" localSheetId="2" name="_xlnm._FilterDatabase" vbProcedure="false">'Dataset Orange'!$A$1:$S$87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<sst xmlns="http://schemas.openxmlformats.org/spreadsheetml/2006/main" count="1237" uniqueCount="304">
  <si>
    <t xml:space="preserve">STUDIO ORKAMBI – Dati 12/12/2018</t>
  </si>
  <si>
    <t xml:space="preserve">DATI GENERALI</t>
  </si>
  <si>
    <t xml:space="preserve">DATI DI LABORATORIO</t>
  </si>
  <si>
    <t xml:space="preserve">TEST DEL SUDORE Cl (mEq/l)</t>
  </si>
  <si>
    <t xml:space="preserve">TERAPIA ANTIBIOTICA</t>
  </si>
  <si>
    <t xml:space="preserve">MICROBIOLOGIA</t>
  </si>
  <si>
    <t xml:space="preserve">NUMERO</t>
  </si>
  <si>
    <t xml:space="preserve">INIZIALI</t>
  </si>
  <si>
    <t xml:space="preserve">Età (aa) all'osserv</t>
  </si>
  <si>
    <t xml:space="preserve">Sesso</t>
  </si>
  <si>
    <t xml:space="preserve">Mutazioni</t>
  </si>
  <si>
    <t xml:space="preserve">Data Controllo</t>
  </si>
  <si>
    <t xml:space="preserve">PRELIEVO</t>
  </si>
  <si>
    <t xml:space="preserve">EMOCROMO</t>
  </si>
  <si>
    <t xml:space="preserve">ALTRO</t>
  </si>
  <si>
    <t xml:space="preserve">F508delCFTR Activity</t>
  </si>
  <si>
    <r>
      <rPr>
        <b val="true"/>
        <sz val="10"/>
        <rFont val="Arial"/>
        <family val="2"/>
        <charset val="1"/>
      </rPr>
      <t xml:space="preserve">WBC/mm</t>
    </r>
    <r>
      <rPr>
        <b val="true"/>
        <vertAlign val="superscript"/>
        <sz val="10"/>
        <rFont val="Arial"/>
        <family val="2"/>
        <charset val="1"/>
      </rPr>
      <t xml:space="preserve">3</t>
    </r>
  </si>
  <si>
    <t xml:space="preserve">Neutro (%)</t>
  </si>
  <si>
    <t xml:space="preserve">Limpho (%)</t>
  </si>
  <si>
    <t xml:space="preserve">Mono (%)</t>
  </si>
  <si>
    <t xml:space="preserve">Baso (%)</t>
  </si>
  <si>
    <t xml:space="preserve">Eos (%)</t>
  </si>
  <si>
    <r>
      <rPr>
        <b val="true"/>
        <sz val="10"/>
        <rFont val="Arial"/>
        <family val="2"/>
        <charset val="1"/>
      </rPr>
      <t xml:space="preserve">PLT *1000/mm</t>
    </r>
    <r>
      <rPr>
        <b val="true"/>
        <vertAlign val="superscript"/>
        <sz val="10"/>
        <rFont val="Arial"/>
        <family val="2"/>
        <charset val="1"/>
      </rPr>
      <t xml:space="preserve">3</t>
    </r>
  </si>
  <si>
    <t xml:space="preserve">HB g/dl</t>
  </si>
  <si>
    <t xml:space="preserve">VES</t>
  </si>
  <si>
    <t xml:space="preserve">PCR</t>
  </si>
  <si>
    <t xml:space="preserve">FEV1 (%)</t>
  </si>
  <si>
    <t xml:space="preserve">BMI</t>
  </si>
  <si>
    <t xml:space="preserve">ORK-1</t>
  </si>
  <si>
    <t xml:space="preserve">G.D.</t>
  </si>
  <si>
    <t xml:space="preserve">M</t>
  </si>
  <si>
    <t xml:space="preserve">F508del/F508del</t>
  </si>
  <si>
    <t xml:space="preserve">Controllo</t>
  </si>
  <si>
    <t xml:space="preserve">22.05.2015</t>
  </si>
  <si>
    <t xml:space="preserve">/</t>
  </si>
  <si>
    <t xml:space="preserve">&lt;2,9</t>
  </si>
  <si>
    <t xml:space="preserve">Pre-terapia</t>
  </si>
  <si>
    <t xml:space="preserve">05.04.2016</t>
  </si>
  <si>
    <t xml:space="preserve">0,0007±0,0018</t>
  </si>
  <si>
    <t xml:space="preserve">Glazidim + Tazocin + Gentomil</t>
  </si>
  <si>
    <t xml:space="preserve">P.A. + C.L.</t>
  </si>
  <si>
    <t xml:space="preserve">1° mese</t>
  </si>
  <si>
    <t xml:space="preserve">03.05.2016</t>
  </si>
  <si>
    <t xml:space="preserve">0,0045±0,0033</t>
  </si>
  <si>
    <t xml:space="preserve">Bactrim</t>
  </si>
  <si>
    <t xml:space="preserve">P.A.</t>
  </si>
  <si>
    <t xml:space="preserve">6° mese</t>
  </si>
  <si>
    <t xml:space="preserve">04.10.2016</t>
  </si>
  <si>
    <t xml:space="preserve">0,010±0,005</t>
  </si>
  <si>
    <t xml:space="preserve">P.A. + C.A.</t>
  </si>
  <si>
    <t xml:space="preserve">9° mese</t>
  </si>
  <si>
    <t xml:space="preserve">24.01.2017</t>
  </si>
  <si>
    <t xml:space="preserve">0,0023±0,0017</t>
  </si>
  <si>
    <t xml:space="preserve">P.A. + E.C. + C.A.</t>
  </si>
  <si>
    <t xml:space="preserve">12° mese</t>
  </si>
  <si>
    <t xml:space="preserve">27.04.2017</t>
  </si>
  <si>
    <t xml:space="preserve">0,0088±0,0053</t>
  </si>
  <si>
    <t xml:space="preserve">ORK-2</t>
  </si>
  <si>
    <t xml:space="preserve">C.N.</t>
  </si>
  <si>
    <t xml:space="preserve">F</t>
  </si>
  <si>
    <t xml:space="preserve">19.04.2016</t>
  </si>
  <si>
    <t xml:space="preserve">NO PRELIEVO</t>
  </si>
  <si>
    <t xml:space="preserve">0,0004±0,0025</t>
  </si>
  <si>
    <t xml:space="preserve">Targosid + Bactrim + Ciproxin</t>
  </si>
  <si>
    <t xml:space="preserve">S.A. + C.A.</t>
  </si>
  <si>
    <t xml:space="preserve">22.12.2016</t>
  </si>
  <si>
    <t xml:space="preserve">S.A.</t>
  </si>
  <si>
    <t xml:space="preserve">2° mese</t>
  </si>
  <si>
    <t xml:space="preserve">30.05.2017</t>
  </si>
  <si>
    <t xml:space="preserve">0,0067±0,0028</t>
  </si>
  <si>
    <t xml:space="preserve">Ciproxin</t>
  </si>
  <si>
    <t xml:space="preserve">07.09.2017</t>
  </si>
  <si>
    <t xml:space="preserve">0,011±0,0056</t>
  </si>
  <si>
    <t xml:space="preserve">S.A. + M. + C.A.</t>
  </si>
  <si>
    <t xml:space="preserve">18.12.2017</t>
  </si>
  <si>
    <t xml:space="preserve">0,0108±0,0047</t>
  </si>
  <si>
    <t xml:space="preserve">ORK-3</t>
  </si>
  <si>
    <t xml:space="preserve">DC. A.</t>
  </si>
  <si>
    <t xml:space="preserve">20.01.2016</t>
  </si>
  <si>
    <t xml:space="preserve">05.05.2016</t>
  </si>
  <si>
    <t xml:space="preserve">15.8</t>
  </si>
  <si>
    <t xml:space="preserve">0,0005±0,0003</t>
  </si>
  <si>
    <t xml:space="preserve">Merrem + Tenacid</t>
  </si>
  <si>
    <t xml:space="preserve">09.06.2016</t>
  </si>
  <si>
    <t xml:space="preserve">0,0033±0,003</t>
  </si>
  <si>
    <t xml:space="preserve">29.11.2016</t>
  </si>
  <si>
    <t xml:space="preserve">0,015±0,007</t>
  </si>
  <si>
    <t xml:space="preserve">28.02.2017</t>
  </si>
  <si>
    <t xml:space="preserve">0,0035±0,0013</t>
  </si>
  <si>
    <t xml:space="preserve">P.A. + S.A.</t>
  </si>
  <si>
    <t xml:space="preserve">06.06.2017</t>
  </si>
  <si>
    <t xml:space="preserve">0,0099±0,0031</t>
  </si>
  <si>
    <t xml:space="preserve">ORK-4</t>
  </si>
  <si>
    <t xml:space="preserve">G.A.</t>
  </si>
  <si>
    <t xml:space="preserve">F508del/F508del + A238V</t>
  </si>
  <si>
    <t xml:space="preserve">05.01.16</t>
  </si>
  <si>
    <t xml:space="preserve">10.05.2016</t>
  </si>
  <si>
    <t xml:space="preserve">0,002±0,002</t>
  </si>
  <si>
    <t xml:space="preserve">Merrem + BBK8</t>
  </si>
  <si>
    <t xml:space="preserve">C.A.</t>
  </si>
  <si>
    <t xml:space="preserve">14.06.2016</t>
  </si>
  <si>
    <t xml:space="preserve">17.11.2016</t>
  </si>
  <si>
    <t xml:space="preserve">P.A. + S.A. + C.A.</t>
  </si>
  <si>
    <t xml:space="preserve">02.03.2017</t>
  </si>
  <si>
    <t xml:space="preserve">0,015±0,00019</t>
  </si>
  <si>
    <t xml:space="preserve">09.05.2017</t>
  </si>
  <si>
    <t xml:space="preserve">0,011±0,006</t>
  </si>
  <si>
    <t xml:space="preserve">ORK-5</t>
  </si>
  <si>
    <t xml:space="preserve">DA.G.</t>
  </si>
  <si>
    <t xml:space="preserve">02.11.2015</t>
  </si>
  <si>
    <t xml:space="preserve">28.06.2016</t>
  </si>
  <si>
    <t xml:space="preserve">Glazidim + Gentamicina</t>
  </si>
  <si>
    <t xml:space="preserve">A.X. + N.</t>
  </si>
  <si>
    <t xml:space="preserve">26.07.2016</t>
  </si>
  <si>
    <t xml:space="preserve">A.X. + N. + C.A.</t>
  </si>
  <si>
    <t xml:space="preserve">26.01.2017</t>
  </si>
  <si>
    <t xml:space="preserve">0,025±0,004</t>
  </si>
  <si>
    <t xml:space="preserve">A.X. + C.A.</t>
  </si>
  <si>
    <t xml:space="preserve">0,0113±0,0025</t>
  </si>
  <si>
    <t xml:space="preserve">13° mese</t>
  </si>
  <si>
    <t xml:space="preserve">26.10.2017</t>
  </si>
  <si>
    <t xml:space="preserve">0,0226±0,0064</t>
  </si>
  <si>
    <t xml:space="preserve">ORK-6</t>
  </si>
  <si>
    <t xml:space="preserve">A.M.</t>
  </si>
  <si>
    <t xml:space="preserve">15.09.2016</t>
  </si>
  <si>
    <t xml:space="preserve">02.02.2017</t>
  </si>
  <si>
    <t xml:space="preserve">0,0085±0,004</t>
  </si>
  <si>
    <t xml:space="preserve">Ceftazidime + Nebicina</t>
  </si>
  <si>
    <t xml:space="preserve">04.07.2017</t>
  </si>
  <si>
    <t xml:space="preserve">0,0004±0,002</t>
  </si>
  <si>
    <t xml:space="preserve">16.01.2018</t>
  </si>
  <si>
    <t xml:space="preserve">0,0001±0,002</t>
  </si>
  <si>
    <t xml:space="preserve">18/04/18</t>
  </si>
  <si>
    <t xml:space="preserve">0,0010±0,0006</t>
  </si>
  <si>
    <t xml:space="preserve">24/07/18</t>
  </si>
  <si>
    <t xml:space="preserve">0,0148±0,0067</t>
  </si>
  <si>
    <t xml:space="preserve">ORK-7</t>
  </si>
  <si>
    <t xml:space="preserve">F.C.</t>
  </si>
  <si>
    <t xml:space="preserve">04.09.2016</t>
  </si>
  <si>
    <t xml:space="preserve">14.02.2017</t>
  </si>
  <si>
    <t xml:space="preserve">0,0038±0,0018</t>
  </si>
  <si>
    <t xml:space="preserve">B.C.</t>
  </si>
  <si>
    <t xml:space="preserve">23.03.2017</t>
  </si>
  <si>
    <t xml:space="preserve">18.04.2017</t>
  </si>
  <si>
    <t xml:space="preserve">0,009±0,0042</t>
  </si>
  <si>
    <t xml:space="preserve">Negativo</t>
  </si>
  <si>
    <t xml:space="preserve">31.08.2017</t>
  </si>
  <si>
    <t xml:space="preserve">21.11.2017</t>
  </si>
  <si>
    <t xml:space="preserve">14,4</t>
  </si>
  <si>
    <t xml:space="preserve">17,19</t>
  </si>
  <si>
    <t xml:space="preserve">0,0042±0,0023</t>
  </si>
  <si>
    <t xml:space="preserve">20/02/18</t>
  </si>
  <si>
    <t xml:space="preserve">13,7</t>
  </si>
  <si>
    <t xml:space="preserve">0,0108±0,0018</t>
  </si>
  <si>
    <t xml:space="preserve">ORK-8</t>
  </si>
  <si>
    <t xml:space="preserve">B.G.</t>
  </si>
  <si>
    <t xml:space="preserve">22.10.2016</t>
  </si>
  <si>
    <t xml:space="preserve">13,9</t>
  </si>
  <si>
    <t xml:space="preserve">21.02.2017</t>
  </si>
  <si>
    <t xml:space="preserve">0,0007±0,0013</t>
  </si>
  <si>
    <t xml:space="preserve">Glazidim + Nebicina</t>
  </si>
  <si>
    <t xml:space="preserve">28.03.2017</t>
  </si>
  <si>
    <t xml:space="preserve">0,0029±0,0007</t>
  </si>
  <si>
    <t xml:space="preserve">S.M.</t>
  </si>
  <si>
    <t xml:space="preserve">0,0083±0,0049</t>
  </si>
  <si>
    <t xml:space="preserve">10.01.2018</t>
  </si>
  <si>
    <t xml:space="preserve">15,0</t>
  </si>
  <si>
    <t xml:space="preserve">0,0106±0,0024</t>
  </si>
  <si>
    <t xml:space="preserve">11.04.2018</t>
  </si>
  <si>
    <t xml:space="preserve">14,7</t>
  </si>
  <si>
    <t xml:space="preserve">0,0103±0,005</t>
  </si>
  <si>
    <t xml:space="preserve">ORK-9</t>
  </si>
  <si>
    <t xml:space="preserve">A.N.</t>
  </si>
  <si>
    <t xml:space="preserve">12.09.2016</t>
  </si>
  <si>
    <t xml:space="preserve">0,0003±0,0004</t>
  </si>
  <si>
    <t xml:space="preserve">M. + P.A. + S.A.</t>
  </si>
  <si>
    <t xml:space="preserve">04.04.2017</t>
  </si>
  <si>
    <t xml:space="preserve">0,0018±0,0010</t>
  </si>
  <si>
    <t xml:space="preserve">M. + A.F.</t>
  </si>
  <si>
    <t xml:space="preserve">12.09.2017</t>
  </si>
  <si>
    <t xml:space="preserve">P.A. ceppo mucoso</t>
  </si>
  <si>
    <t xml:space="preserve">SOSPESO PER TRAPIANTO POLMONARE</t>
  </si>
  <si>
    <t xml:space="preserve">ORK-10</t>
  </si>
  <si>
    <t xml:space="preserve">C.D.</t>
  </si>
  <si>
    <t xml:space="preserve">15.12.2016</t>
  </si>
  <si>
    <t xml:space="preserve">0,0006±0,0002</t>
  </si>
  <si>
    <t xml:space="preserve">Merrem + Amicasil</t>
  </si>
  <si>
    <t xml:space="preserve">P.A. ceppo mucoso + C.A.</t>
  </si>
  <si>
    <t xml:space="preserve">23.05.2017</t>
  </si>
  <si>
    <t xml:space="preserve">0,001±0,0014</t>
  </si>
  <si>
    <t xml:space="preserve">24.10.2017</t>
  </si>
  <si>
    <t xml:space="preserve">13,4</t>
  </si>
  <si>
    <t xml:space="preserve">0,0033±0,0019</t>
  </si>
  <si>
    <t xml:space="preserve">14,6</t>
  </si>
  <si>
    <t xml:space="preserve">0,0171±0,006</t>
  </si>
  <si>
    <t xml:space="preserve">14,1</t>
  </si>
  <si>
    <t xml:space="preserve">0,0112±0,0036</t>
  </si>
  <si>
    <t xml:space="preserve">ORK-11</t>
  </si>
  <si>
    <t xml:space="preserve">B.F.</t>
  </si>
  <si>
    <t xml:space="preserve">F508del/F508del       (nuovo pz, non ancora testato per la A238V)</t>
  </si>
  <si>
    <t xml:space="preserve">19.07.2017</t>
  </si>
  <si>
    <t xml:space="preserve">17,5</t>
  </si>
  <si>
    <t xml:space="preserve">29.11.2017</t>
  </si>
  <si>
    <t xml:space="preserve">17,4</t>
  </si>
  <si>
    <t xml:space="preserve">19.01.2018</t>
  </si>
  <si>
    <t xml:space="preserve">16,5</t>
  </si>
  <si>
    <t xml:space="preserve">0,005±0,0009</t>
  </si>
  <si>
    <t xml:space="preserve">15/05/18</t>
  </si>
  <si>
    <t xml:space="preserve">16,3</t>
  </si>
  <si>
    <t xml:space="preserve">0,0204±0,0051</t>
  </si>
  <si>
    <t xml:space="preserve">07/08/18</t>
  </si>
  <si>
    <t xml:space="preserve">16,8</t>
  </si>
  <si>
    <t xml:space="preserve">16,1</t>
  </si>
  <si>
    <t xml:space="preserve">0,0001±0,0009</t>
  </si>
  <si>
    <t xml:space="preserve">ORK-12</t>
  </si>
  <si>
    <t xml:space="preserve">DP.G.</t>
  </si>
  <si>
    <t xml:space="preserve">05.10.2016</t>
  </si>
  <si>
    <t xml:space="preserve">14,8</t>
  </si>
  <si>
    <t xml:space="preserve">15.11.2017</t>
  </si>
  <si>
    <t xml:space="preserve">15,1</t>
  </si>
  <si>
    <t xml:space="preserve">23.01.2018</t>
  </si>
  <si>
    <t xml:space="preserve">15,3</t>
  </si>
  <si>
    <t xml:space="preserve">0,0041±0,0021</t>
  </si>
  <si>
    <t xml:space="preserve">29/05/18</t>
  </si>
  <si>
    <t xml:space="preserve">0,021±0,0093</t>
  </si>
  <si>
    <t xml:space="preserve">15,5</t>
  </si>
  <si>
    <t xml:space="preserve">0,0204±0,0011</t>
  </si>
  <si>
    <t xml:space="preserve">ORK-13</t>
  </si>
  <si>
    <t xml:space="preserve">DA.D.</t>
  </si>
  <si>
    <t xml:space="preserve">07.10.2017</t>
  </si>
  <si>
    <t xml:space="preserve">Glzidim+Nebicina</t>
  </si>
  <si>
    <t xml:space="preserve">30.01.2018</t>
  </si>
  <si>
    <t xml:space="preserve">0,0113±0,0033</t>
  </si>
  <si>
    <t xml:space="preserve">19.04.18</t>
  </si>
  <si>
    <t xml:space="preserve">15,2</t>
  </si>
  <si>
    <t xml:space="preserve">0,0116±0,0051</t>
  </si>
  <si>
    <t xml:space="preserve">Levoxacin</t>
  </si>
  <si>
    <t xml:space="preserve">18/07/2018</t>
  </si>
  <si>
    <t xml:space="preserve">14,9</t>
  </si>
  <si>
    <t xml:space="preserve">0,0002±0,0008</t>
  </si>
  <si>
    <t xml:space="preserve">30/10/18</t>
  </si>
  <si>
    <t xml:space="preserve">14,3</t>
  </si>
  <si>
    <t xml:space="preserve">0,0109±0,0061</t>
  </si>
  <si>
    <t xml:space="preserve">Merrem+Glazidim+Nebicina</t>
  </si>
  <si>
    <t xml:space="preserve">ORK-14</t>
  </si>
  <si>
    <t xml:space="preserve">D.K.</t>
  </si>
  <si>
    <t xml:space="preserve">01/12/2017</t>
  </si>
  <si>
    <t xml:space="preserve">04/12/2017</t>
  </si>
  <si>
    <t xml:space="preserve">12,9</t>
  </si>
  <si>
    <t xml:space="preserve">30/01/18</t>
  </si>
  <si>
    <t xml:space="preserve">0,0013±0,0025</t>
  </si>
  <si>
    <t xml:space="preserve">26/06/2018</t>
  </si>
  <si>
    <t xml:space="preserve">0,0193±0,0067</t>
  </si>
  <si>
    <t xml:space="preserve">25/09/2018</t>
  </si>
  <si>
    <t xml:space="preserve">15,4</t>
  </si>
  <si>
    <t xml:space="preserve">0,0013±0,0016</t>
  </si>
  <si>
    <t xml:space="preserve">12/12/2018</t>
  </si>
  <si>
    <t xml:space="preserve">15,7</t>
  </si>
  <si>
    <t xml:space="preserve"> &lt;2,9</t>
  </si>
  <si>
    <t xml:space="preserve">0,0127±0,0022</t>
  </si>
  <si>
    <t xml:space="preserve">LEGENDA</t>
  </si>
  <si>
    <t xml:space="preserve">Pseudomonas aeruginosa</t>
  </si>
  <si>
    <t xml:space="preserve">C.L.</t>
  </si>
  <si>
    <t xml:space="preserve">Candida lusitaniae</t>
  </si>
  <si>
    <t xml:space="preserve">Candida albicans</t>
  </si>
  <si>
    <t xml:space="preserve">E.C</t>
  </si>
  <si>
    <t xml:space="preserve">Escherichia coli</t>
  </si>
  <si>
    <t xml:space="preserve">Stafilococcus aureus</t>
  </si>
  <si>
    <t xml:space="preserve">M.</t>
  </si>
  <si>
    <t xml:space="preserve">Stenotrophomonas maltophilia</t>
  </si>
  <si>
    <t xml:space="preserve">A.X.</t>
  </si>
  <si>
    <t xml:space="preserve">Achromobacter xylosoxidans</t>
  </si>
  <si>
    <t xml:space="preserve">N.</t>
  </si>
  <si>
    <t xml:space="preserve">Nocardia</t>
  </si>
  <si>
    <t xml:space="preserve">Burkholderia cepacia</t>
  </si>
  <si>
    <t xml:space="preserve">Serratia marcescens</t>
  </si>
  <si>
    <t xml:space="preserve">A.F.</t>
  </si>
  <si>
    <t xml:space="preserve">Aspergillus fumigatus</t>
  </si>
  <si>
    <t xml:space="preserve">Paziente</t>
  </si>
  <si>
    <t xml:space="preserve">Età</t>
  </si>
  <si>
    <t xml:space="preserve">Data_Controllo</t>
  </si>
  <si>
    <t xml:space="preserve">FEV1_class</t>
  </si>
  <si>
    <t xml:space="preserve">WBC (mm3)</t>
  </si>
  <si>
    <t xml:space="preserve">Lympho (%)</t>
  </si>
  <si>
    <t xml:space="preserve">PLTx1000 (mm3)</t>
  </si>
  <si>
    <t xml:space="preserve">Test sudore Cl (mEQ/l)</t>
  </si>
  <si>
    <t xml:space="preserve">F508del CFTR activity</t>
  </si>
  <si>
    <t xml:space="preserve">string</t>
  </si>
  <si>
    <t xml:space="preserve">continuous</t>
  </si>
  <si>
    <t xml:space="preserve">discrete</t>
  </si>
  <si>
    <t xml:space="preserve">meta</t>
  </si>
  <si>
    <t xml:space="preserve">class</t>
  </si>
  <si>
    <t xml:space="preserve">ignore</t>
  </si>
  <si>
    <t xml:space="preserve">1°_mese</t>
  </si>
  <si>
    <t xml:space="preserve">6°_mese</t>
  </si>
  <si>
    <t xml:space="preserve">9°_mese</t>
  </si>
  <si>
    <t xml:space="preserve">12°_mese</t>
  </si>
  <si>
    <t xml:space="preserve">F508del/F508del (nuovo pz)</t>
  </si>
  <si>
    <r>
      <rPr>
        <b val="true"/>
        <sz val="10.5"/>
        <rFont val="Times New Roman"/>
        <family val="1"/>
        <charset val="1"/>
      </rPr>
      <t xml:space="preserve">FEV</t>
    </r>
    <r>
      <rPr>
        <b val="true"/>
        <vertAlign val="subscript"/>
        <sz val="10.5"/>
        <rFont val="Times New Roman"/>
        <family val="1"/>
        <charset val="1"/>
      </rPr>
      <t xml:space="preserve">1</t>
    </r>
    <r>
      <rPr>
        <b val="true"/>
        <sz val="10.5"/>
        <rFont val="Times New Roman"/>
        <family val="1"/>
        <charset val="1"/>
      </rPr>
      <t xml:space="preserve"> (%)</t>
    </r>
  </si>
  <si>
    <t xml:space="preserve">Data controllo</t>
  </si>
  <si>
    <r>
      <rPr>
        <b val="true"/>
        <sz val="11"/>
        <rFont val="Times New Roman"/>
        <family val="1"/>
        <charset val="1"/>
      </rPr>
      <t xml:space="preserve">WBC (mm</t>
    </r>
    <r>
      <rPr>
        <b val="true"/>
        <vertAlign val="superscript"/>
        <sz val="11"/>
        <rFont val="Times New Roman"/>
        <family val="1"/>
        <charset val="1"/>
      </rPr>
      <t xml:space="preserve">3</t>
    </r>
    <r>
      <rPr>
        <b val="true"/>
        <sz val="11"/>
        <rFont val="Times New Roman"/>
        <family val="1"/>
        <charset val="1"/>
      </rPr>
      <t xml:space="preserve">)</t>
    </r>
  </si>
  <si>
    <r>
      <rPr>
        <b val="true"/>
        <sz val="11"/>
        <rFont val="Times New Roman"/>
        <family val="1"/>
        <charset val="1"/>
      </rPr>
      <t xml:space="preserve">PLT*1000 (mm</t>
    </r>
    <r>
      <rPr>
        <b val="true"/>
        <vertAlign val="superscript"/>
        <sz val="11"/>
        <rFont val="Times New Roman"/>
        <family val="1"/>
        <charset val="1"/>
      </rPr>
      <t xml:space="preserve">3</t>
    </r>
    <r>
      <rPr>
        <b val="true"/>
        <sz val="11"/>
        <rFont val="Times New Roman"/>
        <family val="1"/>
        <charset val="1"/>
      </rPr>
      <t xml:space="preserve">)</t>
    </r>
  </si>
  <si>
    <t xml:space="preserve">Test del sudore Cl (mEq/l)</t>
  </si>
  <si>
    <t xml:space="preserve">CFTR activity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</si>
</sst>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h:mm:ss"/>
    <numFmt numFmtId="168" formatCode="0.0"/>
    <numFmt numFmtId="169" formatCode="0"/>
    <numFmt numFmtId="170" formatCode="dd/mm/yyyy"/>
    <numFmt numFmtId="171" formatCode="#,##0.0000"/>
    <numFmt numFmtId="172" formatCode="General"/>
    <numFmt numFmtId="173" formatCode="0.0000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b val="true"/>
      <vertAlign val="superscript"/>
      <sz val="10"/>
      <name val="Arial"/>
      <family val="2"/>
      <charset val="1"/>
    </font>
    <font>
      <sz val="12"/>
      <name val="Arial"/>
      <family val="2"/>
      <charset val="1"/>
    </font>
    <font>
      <sz val="10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i val="true"/>
      <sz val="10"/>
      <name val="Liberation Sans Narrow"/>
      <family val="2"/>
      <charset val="1"/>
    </font>
    <font>
      <sz val="10"/>
      <name val="Liberation Sans Narrow"/>
      <family val="2"/>
      <charset val="1"/>
    </font>
    <font>
      <b val="true"/>
      <i val="true"/>
      <sz val="10"/>
      <name val="Liberation Sans Narrow"/>
      <family val="2"/>
      <charset val="1"/>
    </font>
    <font>
      <b val="true"/>
      <sz val="10.5"/>
      <name val="Times New Roman"/>
      <family val="1"/>
      <charset val="1"/>
    </font>
    <font>
      <b val="true"/>
      <vertAlign val="subscript"/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vertAlign val="superscript"/>
      <sz val="11"/>
      <name val="Times New Roman"/>
      <family val="1"/>
      <charset val="1"/>
    </font>
    <font>
      <b val="true"/>
      <sz val="9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FE7F5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5000B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00FF"/>
        <bgColor rgb="FF0000EE"/>
      </patternFill>
    </fill>
    <fill>
      <patternFill patternType="solid">
        <fgColor rgb="FFFFFF00"/>
        <bgColor rgb="FFFFFF00"/>
      </patternFill>
    </fill>
    <fill>
      <patternFill patternType="solid">
        <fgColor rgb="FFCFE7F5"/>
        <bgColor rgb="FFDDDDDD"/>
      </patternFill>
    </fill>
    <fill>
      <patternFill patternType="solid">
        <fgColor rgb="FF83CAFF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C5000B"/>
        <bgColor rgb="FFCC00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CC00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1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2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2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4" borderId="0" xfId="0" applyFont="true" applyBorder="true" applyAlignment="true" applyProtection="false">
      <alignment horizontal="center" vertical="center" textRotation="45" wrapText="true" indent="0" shrinkToFit="false"/>
      <protection locked="true" hidden="false"/>
    </xf>
    <xf numFmtId="164" fontId="2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8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2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15" borderId="0" xfId="0" applyFont="true" applyBorder="true" applyAlignment="true" applyProtection="false">
      <alignment horizontal="center" vertical="center" textRotation="45" wrapText="false" indent="0" shrinkToFit="false"/>
      <protection locked="true" hidden="false"/>
    </xf>
    <xf numFmtId="164" fontId="27" fillId="1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5" borderId="0" xfId="0" applyFont="true" applyBorder="true" applyAlignment="true" applyProtection="false">
      <alignment horizontal="center" vertical="center" textRotation="45" wrapText="true" indent="0" shrinkToFit="false"/>
      <protection locked="true" hidden="false"/>
    </xf>
    <xf numFmtId="172" fontId="0" fillId="1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5" borderId="0" xfId="0" applyFont="true" applyBorder="true" applyAlignment="true" applyProtection="false">
      <alignment horizontal="center" vertical="center" textRotation="45" wrapText="true" indent="0" shrinkToFit="false"/>
      <protection locked="true" hidden="false"/>
    </xf>
    <xf numFmtId="172" fontId="22" fillId="1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1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dxfs count="1">
    <dxf>
      <font>
        <name val="Arial"/>
        <charset val="1"/>
        <family val="2"/>
        <b val="1"/>
        <i val="0"/>
        <color rgb="FFFFFFFF"/>
        <sz val="10"/>
      </font>
      <fill>
        <patternFill>
          <bgColor rgb="FFCC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EE"/>
      <rgbColor rgb="FF00CCFF"/>
      <rgbColor rgb="FFCCFFFF"/>
      <rgbColor rgb="FFCCFFCC"/>
      <rgbColor rgb="FFFFFF99"/>
      <rgbColor rgb="FF83CA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CC66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6" ySplit="4" topLeftCell="G5" activePane="bottomRight" state="frozen"/>
      <selection pane="topLeft" activeCell="A1" activeCellId="0" sqref="A1"/>
      <selection pane="topRight" activeCell="G1" activeCellId="0" sqref="G1"/>
      <selection pane="bottomLeft" activeCell="A5" activeCellId="0" sqref="A5"/>
      <selection pane="bottomRight" activeCell="E85" activeCellId="0" sqref="E85"/>
    </sheetView>
  </sheetViews>
  <sheetFormatPr defaultColWidth="8.859375" defaultRowHeight="12.75" zeroHeight="false" outlineLevelRow="0" outlineLevelCol="0"/>
  <cols>
    <col collapsed="false" customWidth="true" hidden="false" outlineLevel="0" max="1" min="1" style="0" width="10.31"/>
    <col collapsed="false" customWidth="true" hidden="false" outlineLevel="0" max="2" min="2" style="0" width="8.65"/>
    <col collapsed="false" customWidth="true" hidden="false" outlineLevel="0" max="3" min="3" style="1" width="9.87"/>
    <col collapsed="false" customWidth="true" hidden="false" outlineLevel="0" max="4" min="4" style="1" width="7.94"/>
    <col collapsed="false" customWidth="true" hidden="false" outlineLevel="0" max="5" min="5" style="2" width="12.56"/>
    <col collapsed="false" customWidth="true" hidden="false" outlineLevel="0" max="6" min="6" style="1" width="12.07"/>
    <col collapsed="false" customWidth="true" hidden="false" outlineLevel="0" max="7" min="7" style="0" width="14.48"/>
    <col collapsed="false" customWidth="true" hidden="false" outlineLevel="0" max="8" min="8" style="0" width="15.31"/>
    <col collapsed="false" customWidth="true" hidden="false" outlineLevel="0" max="9" min="9" style="0" width="9.65"/>
    <col collapsed="false" customWidth="true" hidden="false" outlineLevel="0" max="10" min="10" style="0" width="11.48"/>
    <col collapsed="false" customWidth="true" hidden="false" outlineLevel="0" max="12" min="11" style="0" width="9.65"/>
    <col collapsed="false" customWidth="true" hidden="false" outlineLevel="0" max="14" min="14" style="0" width="14.48"/>
    <col collapsed="false" customWidth="true" hidden="false" outlineLevel="0" max="16" min="16" style="0" width="9.47"/>
    <col collapsed="false" customWidth="true" hidden="false" outlineLevel="0" max="20" min="20" style="0" width="15.8"/>
    <col collapsed="false" customWidth="true" hidden="false" outlineLevel="0" max="21" min="21" style="3" width="25.21"/>
    <col collapsed="false" customWidth="true" hidden="false" outlineLevel="0" max="22" min="22" style="0" width="26.79"/>
    <col collapsed="false" customWidth="true" hidden="false" outlineLevel="0" max="23" min="23" style="0" width="23.47"/>
  </cols>
  <sheetData>
    <row r="1" customFormat="false" ht="27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customFormat="fals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 t="s">
        <v>3</v>
      </c>
      <c r="U2" s="8"/>
      <c r="V2" s="9" t="s">
        <v>4</v>
      </c>
      <c r="W2" s="9" t="s">
        <v>5</v>
      </c>
    </row>
    <row r="3" customFormat="false" ht="24.75" hidden="false" customHeight="true" outlineLevel="0" collapsed="false">
      <c r="A3" s="10" t="s">
        <v>6</v>
      </c>
      <c r="B3" s="10" t="s">
        <v>7</v>
      </c>
      <c r="C3" s="11" t="s">
        <v>8</v>
      </c>
      <c r="D3" s="12" t="s">
        <v>9</v>
      </c>
      <c r="E3" s="13" t="s">
        <v>10</v>
      </c>
      <c r="F3" s="13" t="s">
        <v>11</v>
      </c>
      <c r="G3" s="10" t="s">
        <v>12</v>
      </c>
      <c r="H3" s="14" t="s">
        <v>13</v>
      </c>
      <c r="I3" s="14"/>
      <c r="J3" s="14"/>
      <c r="K3" s="14"/>
      <c r="L3" s="14"/>
      <c r="M3" s="14"/>
      <c r="N3" s="14"/>
      <c r="O3" s="14"/>
      <c r="P3" s="14" t="s">
        <v>14</v>
      </c>
      <c r="Q3" s="14"/>
      <c r="R3" s="14"/>
      <c r="S3" s="14"/>
      <c r="T3" s="7"/>
      <c r="U3" s="15" t="s">
        <v>15</v>
      </c>
      <c r="V3" s="9"/>
      <c r="W3" s="9"/>
    </row>
    <row r="4" customFormat="false" ht="15.75" hidden="false" customHeight="true" outlineLevel="0" collapsed="false">
      <c r="A4" s="10"/>
      <c r="B4" s="10"/>
      <c r="C4" s="11"/>
      <c r="D4" s="12"/>
      <c r="E4" s="13"/>
      <c r="F4" s="13"/>
      <c r="G4" s="10"/>
      <c r="H4" s="16" t="s">
        <v>16</v>
      </c>
      <c r="I4" s="16" t="s">
        <v>17</v>
      </c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4" t="s">
        <v>23</v>
      </c>
      <c r="P4" s="17" t="s">
        <v>24</v>
      </c>
      <c r="Q4" s="18" t="s">
        <v>25</v>
      </c>
      <c r="R4" s="19" t="s">
        <v>26</v>
      </c>
      <c r="S4" s="18" t="s">
        <v>27</v>
      </c>
      <c r="T4" s="7"/>
      <c r="U4" s="20"/>
      <c r="V4" s="9"/>
      <c r="W4" s="9"/>
    </row>
    <row r="5" s="31" customFormat="true" ht="15.75" hidden="false" customHeight="true" outlineLevel="0" collapsed="false">
      <c r="A5" s="21" t="s">
        <v>28</v>
      </c>
      <c r="B5" s="21" t="s">
        <v>29</v>
      </c>
      <c r="C5" s="22" t="n">
        <v>44</v>
      </c>
      <c r="D5" s="21" t="s">
        <v>30</v>
      </c>
      <c r="E5" s="23" t="s">
        <v>31</v>
      </c>
      <c r="F5" s="24" t="s">
        <v>32</v>
      </c>
      <c r="G5" s="25" t="s">
        <v>33</v>
      </c>
      <c r="H5" s="26" t="n">
        <v>9790</v>
      </c>
      <c r="I5" s="26" t="n">
        <v>57.5</v>
      </c>
      <c r="J5" s="26" t="n">
        <v>30.1</v>
      </c>
      <c r="K5" s="26" t="n">
        <v>8.6</v>
      </c>
      <c r="L5" s="26" t="n">
        <v>0.8</v>
      </c>
      <c r="M5" s="26" t="n">
        <v>2.8</v>
      </c>
      <c r="N5" s="26" t="n">
        <v>176</v>
      </c>
      <c r="O5" s="26" t="n">
        <v>11.8</v>
      </c>
      <c r="P5" s="26" t="s">
        <v>34</v>
      </c>
      <c r="Q5" s="26" t="s">
        <v>35</v>
      </c>
      <c r="R5" s="26" t="n">
        <v>22.1</v>
      </c>
      <c r="S5" s="27" t="n">
        <v>18.8</v>
      </c>
      <c r="T5" s="28" t="s">
        <v>34</v>
      </c>
      <c r="U5" s="29"/>
      <c r="V5" s="30"/>
      <c r="W5" s="30"/>
    </row>
    <row r="6" customFormat="false" ht="19.5" hidden="false" customHeight="true" outlineLevel="0" collapsed="false">
      <c r="A6" s="21"/>
      <c r="B6" s="21"/>
      <c r="C6" s="22"/>
      <c r="D6" s="21"/>
      <c r="E6" s="23"/>
      <c r="F6" s="32" t="s">
        <v>36</v>
      </c>
      <c r="G6" s="25" t="s">
        <v>37</v>
      </c>
      <c r="H6" s="26" t="n">
        <v>10110</v>
      </c>
      <c r="I6" s="26" t="n">
        <v>63.2</v>
      </c>
      <c r="J6" s="26" t="n">
        <v>24.9</v>
      </c>
      <c r="K6" s="26" t="n">
        <v>6.9</v>
      </c>
      <c r="L6" s="26" t="n">
        <v>0.6</v>
      </c>
      <c r="M6" s="26" t="n">
        <v>4.5</v>
      </c>
      <c r="N6" s="26" t="n">
        <v>159</v>
      </c>
      <c r="O6" s="33" t="n">
        <v>10.7</v>
      </c>
      <c r="P6" s="26" t="s">
        <v>34</v>
      </c>
      <c r="Q6" s="26" t="n">
        <v>3.6</v>
      </c>
      <c r="R6" s="26" t="n">
        <v>21.5</v>
      </c>
      <c r="S6" s="34" t="n">
        <v>18.4</v>
      </c>
      <c r="T6" s="26" t="n">
        <v>97</v>
      </c>
      <c r="U6" s="35" t="s">
        <v>38</v>
      </c>
      <c r="V6" s="26" t="s">
        <v>39</v>
      </c>
      <c r="W6" s="26" t="s">
        <v>40</v>
      </c>
    </row>
    <row r="7" customFormat="false" ht="19.5" hidden="false" customHeight="true" outlineLevel="0" collapsed="false">
      <c r="A7" s="21"/>
      <c r="B7" s="21"/>
      <c r="C7" s="22"/>
      <c r="D7" s="21"/>
      <c r="E7" s="23"/>
      <c r="F7" s="32" t="s">
        <v>41</v>
      </c>
      <c r="G7" s="25" t="s">
        <v>42</v>
      </c>
      <c r="H7" s="26" t="n">
        <v>10880</v>
      </c>
      <c r="I7" s="26" t="n">
        <v>59.6</v>
      </c>
      <c r="J7" s="26" t="n">
        <v>27.4</v>
      </c>
      <c r="K7" s="26" t="n">
        <v>7.7</v>
      </c>
      <c r="L7" s="26" t="n">
        <v>0.7</v>
      </c>
      <c r="M7" s="26" t="n">
        <v>4.6</v>
      </c>
      <c r="N7" s="26" t="n">
        <v>181</v>
      </c>
      <c r="O7" s="33" t="n">
        <v>12.5</v>
      </c>
      <c r="P7" s="26" t="s">
        <v>34</v>
      </c>
      <c r="Q7" s="26" t="n">
        <v>9.7</v>
      </c>
      <c r="R7" s="36" t="n">
        <v>24</v>
      </c>
      <c r="S7" s="37" t="n">
        <v>18.18</v>
      </c>
      <c r="T7" s="26" t="n">
        <v>65</v>
      </c>
      <c r="U7" s="35" t="s">
        <v>43</v>
      </c>
      <c r="V7" s="26" t="s">
        <v>44</v>
      </c>
      <c r="W7" s="26" t="s">
        <v>45</v>
      </c>
    </row>
    <row r="8" customFormat="false" ht="19.5" hidden="false" customHeight="true" outlineLevel="0" collapsed="false">
      <c r="A8" s="21"/>
      <c r="B8" s="21"/>
      <c r="C8" s="22"/>
      <c r="D8" s="21"/>
      <c r="E8" s="23"/>
      <c r="F8" s="32" t="s">
        <v>46</v>
      </c>
      <c r="G8" s="25" t="s">
        <v>47</v>
      </c>
      <c r="H8" s="26" t="n">
        <v>8860</v>
      </c>
      <c r="I8" s="26" t="n">
        <v>59.9</v>
      </c>
      <c r="J8" s="26" t="n">
        <v>28.9</v>
      </c>
      <c r="K8" s="26" t="n">
        <v>7.6</v>
      </c>
      <c r="L8" s="26" t="n">
        <v>0.6</v>
      </c>
      <c r="M8" s="26" t="n">
        <v>3.9</v>
      </c>
      <c r="N8" s="26" t="n">
        <v>158</v>
      </c>
      <c r="O8" s="33" t="n">
        <v>11.7</v>
      </c>
      <c r="P8" s="26" t="s">
        <v>34</v>
      </c>
      <c r="Q8" s="26" t="s">
        <v>35</v>
      </c>
      <c r="R8" s="26" t="n">
        <v>26.8</v>
      </c>
      <c r="S8" s="38" t="n">
        <v>18.7</v>
      </c>
      <c r="T8" s="26" t="n">
        <v>93</v>
      </c>
      <c r="U8" s="35" t="s">
        <v>48</v>
      </c>
      <c r="V8" s="26" t="s">
        <v>34</v>
      </c>
      <c r="W8" s="26" t="s">
        <v>49</v>
      </c>
    </row>
    <row r="9" customFormat="false" ht="19.5" hidden="false" customHeight="true" outlineLevel="0" collapsed="false">
      <c r="A9" s="21"/>
      <c r="B9" s="21"/>
      <c r="C9" s="22"/>
      <c r="D9" s="21"/>
      <c r="E9" s="23"/>
      <c r="F9" s="26" t="s">
        <v>50</v>
      </c>
      <c r="G9" s="25" t="s">
        <v>51</v>
      </c>
      <c r="H9" s="26" t="n">
        <v>12030</v>
      </c>
      <c r="I9" s="26" t="n">
        <v>71.7</v>
      </c>
      <c r="J9" s="26" t="n">
        <v>19.1</v>
      </c>
      <c r="K9" s="26" t="n">
        <v>5.8</v>
      </c>
      <c r="L9" s="26" t="n">
        <v>0.6</v>
      </c>
      <c r="M9" s="26" t="n">
        <v>2.8</v>
      </c>
      <c r="N9" s="26" t="n">
        <v>188</v>
      </c>
      <c r="O9" s="33" t="n">
        <v>10.8</v>
      </c>
      <c r="P9" s="26" t="s">
        <v>34</v>
      </c>
      <c r="Q9" s="26" t="n">
        <v>12.7</v>
      </c>
      <c r="R9" s="26" t="n">
        <v>25.3</v>
      </c>
      <c r="S9" s="33" t="n">
        <v>18.48</v>
      </c>
      <c r="T9" s="26" t="n">
        <v>86</v>
      </c>
      <c r="U9" s="35" t="s">
        <v>52</v>
      </c>
      <c r="V9" s="26" t="s">
        <v>44</v>
      </c>
      <c r="W9" s="26" t="s">
        <v>53</v>
      </c>
    </row>
    <row r="10" customFormat="false" ht="19.5" hidden="false" customHeight="true" outlineLevel="0" collapsed="false">
      <c r="A10" s="21"/>
      <c r="B10" s="21"/>
      <c r="C10" s="22"/>
      <c r="D10" s="21"/>
      <c r="E10" s="23"/>
      <c r="F10" s="21" t="s">
        <v>54</v>
      </c>
      <c r="G10" s="39" t="s">
        <v>55</v>
      </c>
      <c r="H10" s="21" t="n">
        <v>10360</v>
      </c>
      <c r="I10" s="21" t="n">
        <v>71.2</v>
      </c>
      <c r="J10" s="40" t="n">
        <v>19</v>
      </c>
      <c r="K10" s="21" t="n">
        <v>6.8</v>
      </c>
      <c r="L10" s="21" t="n">
        <v>0.4</v>
      </c>
      <c r="M10" s="21" t="n">
        <v>2.7</v>
      </c>
      <c r="N10" s="21" t="n">
        <v>190</v>
      </c>
      <c r="O10" s="21" t="n">
        <v>11.2</v>
      </c>
      <c r="P10" s="21" t="n">
        <v>33</v>
      </c>
      <c r="Q10" s="21" t="n">
        <v>4.7</v>
      </c>
      <c r="R10" s="21" t="n">
        <v>23.5</v>
      </c>
      <c r="S10" s="21" t="n">
        <v>18.69</v>
      </c>
      <c r="T10" s="21" t="n">
        <v>83</v>
      </c>
      <c r="U10" s="35" t="s">
        <v>56</v>
      </c>
      <c r="V10" s="21" t="s">
        <v>34</v>
      </c>
      <c r="W10" s="21" t="s">
        <v>49</v>
      </c>
    </row>
    <row r="11" customFormat="false" ht="19.5" hidden="false" customHeight="true" outlineLevel="0" collapsed="false">
      <c r="A11" s="41" t="s">
        <v>57</v>
      </c>
      <c r="B11" s="41" t="s">
        <v>58</v>
      </c>
      <c r="C11" s="42" t="n">
        <v>14</v>
      </c>
      <c r="D11" s="41" t="s">
        <v>59</v>
      </c>
      <c r="E11" s="43" t="s">
        <v>31</v>
      </c>
      <c r="F11" s="24" t="s">
        <v>32</v>
      </c>
      <c r="G11" s="44"/>
      <c r="H11" s="45"/>
      <c r="I11" s="46"/>
      <c r="J11" s="47"/>
      <c r="K11" s="46"/>
      <c r="L11" s="46"/>
      <c r="M11" s="46"/>
      <c r="N11" s="46"/>
      <c r="O11" s="48"/>
      <c r="P11" s="49"/>
      <c r="Q11" s="50"/>
      <c r="R11" s="51" t="n">
        <v>66.5</v>
      </c>
      <c r="S11" s="52"/>
      <c r="T11" s="49"/>
      <c r="U11" s="53"/>
      <c r="V11" s="52"/>
      <c r="W11" s="52"/>
    </row>
    <row r="12" customFormat="false" ht="19.5" hidden="false" customHeight="true" outlineLevel="0" collapsed="false">
      <c r="A12" s="41"/>
      <c r="B12" s="41"/>
      <c r="C12" s="42"/>
      <c r="D12" s="41"/>
      <c r="E12" s="43"/>
      <c r="F12" s="54" t="s">
        <v>36</v>
      </c>
      <c r="G12" s="55" t="s">
        <v>60</v>
      </c>
      <c r="H12" s="26" t="s">
        <v>61</v>
      </c>
      <c r="I12" s="26"/>
      <c r="J12" s="26"/>
      <c r="K12" s="26"/>
      <c r="L12" s="26"/>
      <c r="M12" s="26"/>
      <c r="N12" s="26"/>
      <c r="O12" s="26"/>
      <c r="P12" s="26"/>
      <c r="Q12" s="26"/>
      <c r="R12" s="56" t="n">
        <v>43.3</v>
      </c>
      <c r="S12" s="26" t="n">
        <v>16.07</v>
      </c>
      <c r="T12" s="56" t="n">
        <v>121</v>
      </c>
      <c r="U12" s="35" t="s">
        <v>62</v>
      </c>
      <c r="V12" s="57" t="s">
        <v>63</v>
      </c>
      <c r="W12" s="57" t="s">
        <v>64</v>
      </c>
    </row>
    <row r="13" customFormat="false" ht="19.5" hidden="false" customHeight="true" outlineLevel="0" collapsed="false">
      <c r="A13" s="41"/>
      <c r="B13" s="41"/>
      <c r="C13" s="42"/>
      <c r="D13" s="41"/>
      <c r="E13" s="43"/>
      <c r="F13" s="58" t="s">
        <v>41</v>
      </c>
      <c r="G13" s="59" t="s">
        <v>65</v>
      </c>
      <c r="H13" s="26" t="s">
        <v>61</v>
      </c>
      <c r="I13" s="26"/>
      <c r="J13" s="26"/>
      <c r="K13" s="26"/>
      <c r="L13" s="26"/>
      <c r="M13" s="26"/>
      <c r="N13" s="26"/>
      <c r="O13" s="26"/>
      <c r="P13" s="26"/>
      <c r="Q13" s="26"/>
      <c r="R13" s="26" t="n">
        <v>61.4</v>
      </c>
      <c r="S13" s="60" t="n">
        <v>16.57</v>
      </c>
      <c r="T13" s="61" t="n">
        <v>102</v>
      </c>
      <c r="U13" s="62"/>
      <c r="V13" s="26" t="s">
        <v>34</v>
      </c>
      <c r="W13" s="26" t="s">
        <v>66</v>
      </c>
    </row>
    <row r="14" customFormat="false" ht="19.5" hidden="false" customHeight="true" outlineLevel="0" collapsed="false">
      <c r="A14" s="41"/>
      <c r="B14" s="41"/>
      <c r="C14" s="42"/>
      <c r="D14" s="41"/>
      <c r="E14" s="43"/>
      <c r="F14" s="58" t="s">
        <v>67</v>
      </c>
      <c r="G14" s="63" t="s">
        <v>51</v>
      </c>
      <c r="H14" s="26" t="n">
        <v>11710</v>
      </c>
      <c r="I14" s="26" t="n">
        <v>59.5</v>
      </c>
      <c r="J14" s="26" t="n">
        <v>33.7</v>
      </c>
      <c r="K14" s="26" t="n">
        <v>4.9</v>
      </c>
      <c r="L14" s="26" t="n">
        <v>0.6</v>
      </c>
      <c r="M14" s="26" t="n">
        <v>1.3</v>
      </c>
      <c r="N14" s="26" t="n">
        <v>382</v>
      </c>
      <c r="O14" s="26" t="n">
        <v>14.4</v>
      </c>
      <c r="P14" s="26" t="s">
        <v>34</v>
      </c>
      <c r="Q14" s="26" t="n">
        <v>5.9</v>
      </c>
      <c r="R14" s="26" t="n">
        <v>57.7</v>
      </c>
      <c r="S14" s="26" t="n">
        <v>17.45</v>
      </c>
      <c r="T14" s="61" t="n">
        <v>109</v>
      </c>
      <c r="U14" s="62"/>
      <c r="V14" s="26" t="s">
        <v>34</v>
      </c>
      <c r="W14" s="26" t="s">
        <v>64</v>
      </c>
    </row>
    <row r="15" customFormat="false" ht="19.5" hidden="false" customHeight="true" outlineLevel="0" collapsed="false">
      <c r="A15" s="41"/>
      <c r="B15" s="41"/>
      <c r="C15" s="42"/>
      <c r="D15" s="41"/>
      <c r="E15" s="43"/>
      <c r="F15" s="32" t="s">
        <v>46</v>
      </c>
      <c r="G15" s="64" t="s">
        <v>68</v>
      </c>
      <c r="H15" s="26" t="n">
        <v>10860</v>
      </c>
      <c r="I15" s="26" t="n">
        <v>46.1</v>
      </c>
      <c r="J15" s="26" t="n">
        <v>43.7</v>
      </c>
      <c r="K15" s="36" t="n">
        <v>8</v>
      </c>
      <c r="L15" s="26" t="n">
        <v>0.5</v>
      </c>
      <c r="M15" s="26" t="n">
        <v>1.8</v>
      </c>
      <c r="N15" s="26" t="n">
        <v>221</v>
      </c>
      <c r="O15" s="65" t="n">
        <v>14</v>
      </c>
      <c r="P15" s="26" t="n">
        <v>31</v>
      </c>
      <c r="Q15" s="26" t="n">
        <v>8.4</v>
      </c>
      <c r="R15" s="26" t="n">
        <v>49.6</v>
      </c>
      <c r="S15" s="66" t="n">
        <v>17.97</v>
      </c>
      <c r="T15" s="26" t="n">
        <v>75</v>
      </c>
      <c r="U15" s="35" t="s">
        <v>69</v>
      </c>
      <c r="V15" s="67" t="s">
        <v>70</v>
      </c>
      <c r="W15" s="67" t="s">
        <v>66</v>
      </c>
    </row>
    <row r="16" customFormat="false" ht="19.5" hidden="false" customHeight="true" outlineLevel="0" collapsed="false">
      <c r="A16" s="41"/>
      <c r="B16" s="41"/>
      <c r="C16" s="42"/>
      <c r="D16" s="41"/>
      <c r="E16" s="43"/>
      <c r="F16" s="26" t="s">
        <v>50</v>
      </c>
      <c r="G16" s="25" t="s">
        <v>71</v>
      </c>
      <c r="H16" s="26" t="n">
        <v>7300</v>
      </c>
      <c r="I16" s="36" t="n">
        <v>39</v>
      </c>
      <c r="J16" s="26" t="n">
        <v>52.5</v>
      </c>
      <c r="K16" s="26" t="n">
        <v>5.6</v>
      </c>
      <c r="L16" s="26" t="n">
        <v>0.7</v>
      </c>
      <c r="M16" s="26" t="n">
        <v>2.3</v>
      </c>
      <c r="N16" s="26" t="n">
        <v>329</v>
      </c>
      <c r="O16" s="26" t="n">
        <v>13.5</v>
      </c>
      <c r="P16" s="26" t="s">
        <v>34</v>
      </c>
      <c r="Q16" s="26" t="n">
        <v>3.6</v>
      </c>
      <c r="R16" s="26" t="n">
        <v>56.2</v>
      </c>
      <c r="S16" s="68" t="n">
        <v>19.71</v>
      </c>
      <c r="T16" s="26" t="n">
        <v>84</v>
      </c>
      <c r="U16" s="35" t="s">
        <v>72</v>
      </c>
      <c r="V16" s="26" t="s">
        <v>34</v>
      </c>
      <c r="W16" s="26" t="s">
        <v>73</v>
      </c>
    </row>
    <row r="17" customFormat="false" ht="19.5" hidden="false" customHeight="true" outlineLevel="0" collapsed="false">
      <c r="A17" s="41"/>
      <c r="B17" s="41"/>
      <c r="C17" s="42"/>
      <c r="D17" s="41"/>
      <c r="E17" s="43"/>
      <c r="F17" s="21" t="s">
        <v>54</v>
      </c>
      <c r="G17" s="39" t="s">
        <v>74</v>
      </c>
      <c r="H17" s="21" t="n">
        <v>10610</v>
      </c>
      <c r="I17" s="21" t="n">
        <v>35.1</v>
      </c>
      <c r="J17" s="21" t="n">
        <v>56.3</v>
      </c>
      <c r="K17" s="21" t="n">
        <v>5.8</v>
      </c>
      <c r="L17" s="21" t="n">
        <v>0.8</v>
      </c>
      <c r="M17" s="40" t="n">
        <v>2</v>
      </c>
      <c r="N17" s="21" t="n">
        <v>299</v>
      </c>
      <c r="O17" s="22" t="n">
        <v>13.4</v>
      </c>
      <c r="P17" s="21" t="n">
        <v>33</v>
      </c>
      <c r="Q17" s="21" t="n">
        <v>3.8</v>
      </c>
      <c r="R17" s="21" t="n">
        <v>65.2</v>
      </c>
      <c r="S17" s="69" t="n">
        <v>19.38</v>
      </c>
      <c r="T17" s="21" t="n">
        <v>88</v>
      </c>
      <c r="U17" s="35" t="s">
        <v>75</v>
      </c>
      <c r="V17" s="21"/>
      <c r="W17" s="26" t="s">
        <v>73</v>
      </c>
    </row>
    <row r="18" customFormat="false" ht="19.5" hidden="false" customHeight="true" outlineLevel="0" collapsed="false">
      <c r="A18" s="41" t="s">
        <v>76</v>
      </c>
      <c r="B18" s="41" t="s">
        <v>77</v>
      </c>
      <c r="C18" s="42" t="n">
        <v>39</v>
      </c>
      <c r="D18" s="41" t="s">
        <v>30</v>
      </c>
      <c r="E18" s="43" t="s">
        <v>31</v>
      </c>
      <c r="F18" s="24" t="s">
        <v>32</v>
      </c>
      <c r="G18" s="64" t="s">
        <v>78</v>
      </c>
      <c r="H18" s="56" t="n">
        <v>8490</v>
      </c>
      <c r="I18" s="56" t="n">
        <v>61.7</v>
      </c>
      <c r="J18" s="56" t="n">
        <v>25.7</v>
      </c>
      <c r="K18" s="56" t="n">
        <v>5.8</v>
      </c>
      <c r="L18" s="56" t="n">
        <v>0.7</v>
      </c>
      <c r="M18" s="56" t="n">
        <v>6.1</v>
      </c>
      <c r="N18" s="56" t="n">
        <v>332</v>
      </c>
      <c r="O18" s="56" t="n">
        <v>15.4</v>
      </c>
      <c r="P18" s="67" t="s">
        <v>34</v>
      </c>
      <c r="Q18" s="56" t="n">
        <v>9.6</v>
      </c>
      <c r="R18" s="56" t="n">
        <v>29.3</v>
      </c>
      <c r="S18" s="49" t="n">
        <v>19.03</v>
      </c>
      <c r="T18" s="70" t="s">
        <v>34</v>
      </c>
      <c r="U18" s="71"/>
      <c r="V18" s="56"/>
      <c r="W18" s="72"/>
      <c r="X18" s="73"/>
    </row>
    <row r="19" customFormat="false" ht="19.5" hidden="false" customHeight="true" outlineLevel="0" collapsed="false">
      <c r="A19" s="41"/>
      <c r="B19" s="41"/>
      <c r="C19" s="42"/>
      <c r="D19" s="41"/>
      <c r="E19" s="43"/>
      <c r="F19" s="54" t="s">
        <v>36</v>
      </c>
      <c r="G19" s="64" t="s">
        <v>79</v>
      </c>
      <c r="H19" s="56" t="n">
        <v>7600</v>
      </c>
      <c r="I19" s="56" t="n">
        <v>52.3</v>
      </c>
      <c r="J19" s="56" t="n">
        <v>32.4</v>
      </c>
      <c r="K19" s="56" t="n">
        <v>8.6</v>
      </c>
      <c r="L19" s="56" t="n">
        <v>0.8</v>
      </c>
      <c r="M19" s="56" t="n">
        <v>5.9</v>
      </c>
      <c r="N19" s="56" t="n">
        <v>287</v>
      </c>
      <c r="O19" s="67" t="s">
        <v>80</v>
      </c>
      <c r="P19" s="56" t="n">
        <v>27</v>
      </c>
      <c r="Q19" s="56" t="n">
        <v>18.5</v>
      </c>
      <c r="R19" s="56" t="n">
        <v>39.9</v>
      </c>
      <c r="S19" s="69" t="n">
        <v>19.03</v>
      </c>
      <c r="T19" s="74" t="n">
        <v>126</v>
      </c>
      <c r="U19" s="35" t="s">
        <v>81</v>
      </c>
      <c r="V19" s="67" t="s">
        <v>82</v>
      </c>
      <c r="W19" s="75" t="s">
        <v>45</v>
      </c>
    </row>
    <row r="20" customFormat="false" ht="19.5" hidden="false" customHeight="true" outlineLevel="0" collapsed="false">
      <c r="A20" s="41"/>
      <c r="B20" s="41"/>
      <c r="C20" s="42"/>
      <c r="D20" s="41"/>
      <c r="E20" s="43"/>
      <c r="F20" s="32" t="s">
        <v>41</v>
      </c>
      <c r="G20" s="25" t="s">
        <v>83</v>
      </c>
      <c r="H20" s="26" t="n">
        <v>6120</v>
      </c>
      <c r="I20" s="26" t="n">
        <v>50.5</v>
      </c>
      <c r="J20" s="26" t="n">
        <v>34.3</v>
      </c>
      <c r="K20" s="26" t="n">
        <v>7.9</v>
      </c>
      <c r="L20" s="26" t="n">
        <v>1.1</v>
      </c>
      <c r="M20" s="26" t="n">
        <v>6.2</v>
      </c>
      <c r="N20" s="26" t="n">
        <v>366</v>
      </c>
      <c r="O20" s="26" t="n">
        <v>14.7</v>
      </c>
      <c r="P20" s="26" t="s">
        <v>34</v>
      </c>
      <c r="Q20" s="26" t="n">
        <v>10.7</v>
      </c>
      <c r="R20" s="56" t="n">
        <v>35.4</v>
      </c>
      <c r="S20" s="26" t="n">
        <v>20.07</v>
      </c>
      <c r="T20" s="61" t="n">
        <v>122</v>
      </c>
      <c r="U20" s="35" t="s">
        <v>84</v>
      </c>
      <c r="V20" s="26" t="s">
        <v>34</v>
      </c>
      <c r="W20" s="76" t="s">
        <v>45</v>
      </c>
    </row>
    <row r="21" customFormat="false" ht="19.5" hidden="false" customHeight="true" outlineLevel="0" collapsed="false">
      <c r="A21" s="41"/>
      <c r="B21" s="41"/>
      <c r="C21" s="42"/>
      <c r="D21" s="41"/>
      <c r="E21" s="43"/>
      <c r="F21" s="32" t="s">
        <v>46</v>
      </c>
      <c r="G21" s="25" t="s">
        <v>85</v>
      </c>
      <c r="H21" s="26" t="n">
        <v>8090</v>
      </c>
      <c r="I21" s="26" t="n">
        <v>67.9</v>
      </c>
      <c r="J21" s="26" t="n">
        <v>23.3</v>
      </c>
      <c r="K21" s="26" t="n">
        <v>5.2</v>
      </c>
      <c r="L21" s="26" t="n">
        <v>0.5</v>
      </c>
      <c r="M21" s="26" t="n">
        <v>3.1</v>
      </c>
      <c r="N21" s="26" t="n">
        <v>322</v>
      </c>
      <c r="O21" s="26" t="n">
        <v>15.5</v>
      </c>
      <c r="P21" s="26" t="s">
        <v>34</v>
      </c>
      <c r="Q21" s="26" t="n">
        <v>8.9</v>
      </c>
      <c r="R21" s="36" t="n">
        <v>36</v>
      </c>
      <c r="S21" s="26" t="n">
        <v>20.42</v>
      </c>
      <c r="T21" s="61" t="n">
        <v>116</v>
      </c>
      <c r="U21" s="35" t="s">
        <v>86</v>
      </c>
      <c r="V21" s="26" t="s">
        <v>34</v>
      </c>
      <c r="W21" s="76" t="s">
        <v>45</v>
      </c>
    </row>
    <row r="22" customFormat="false" ht="19.5" hidden="false" customHeight="true" outlineLevel="0" collapsed="false">
      <c r="A22" s="41"/>
      <c r="B22" s="41"/>
      <c r="C22" s="42"/>
      <c r="D22" s="41"/>
      <c r="E22" s="43"/>
      <c r="F22" s="26" t="s">
        <v>50</v>
      </c>
      <c r="G22" s="25" t="s">
        <v>87</v>
      </c>
      <c r="H22" s="26" t="n">
        <v>11720</v>
      </c>
      <c r="I22" s="26" t="n">
        <v>76.3</v>
      </c>
      <c r="J22" s="26" t="n">
        <v>14.5</v>
      </c>
      <c r="K22" s="26" t="n">
        <v>4.8</v>
      </c>
      <c r="L22" s="26" t="n">
        <v>0.6</v>
      </c>
      <c r="M22" s="26" t="n">
        <v>3.7</v>
      </c>
      <c r="N22" s="26" t="n">
        <v>399</v>
      </c>
      <c r="O22" s="26" t="n">
        <v>15.8</v>
      </c>
      <c r="P22" s="26" t="n">
        <v>27</v>
      </c>
      <c r="Q22" s="26" t="n">
        <v>3.5</v>
      </c>
      <c r="R22" s="26" t="n">
        <v>34.1</v>
      </c>
      <c r="S22" s="26" t="n">
        <v>20.42</v>
      </c>
      <c r="T22" s="61" t="n">
        <v>147</v>
      </c>
      <c r="U22" s="35" t="s">
        <v>88</v>
      </c>
      <c r="V22" s="26" t="s">
        <v>34</v>
      </c>
      <c r="W22" s="76" t="s">
        <v>89</v>
      </c>
    </row>
    <row r="23" customFormat="false" ht="19.5" hidden="false" customHeight="true" outlineLevel="0" collapsed="false">
      <c r="A23" s="41"/>
      <c r="B23" s="41"/>
      <c r="C23" s="42"/>
      <c r="D23" s="41"/>
      <c r="E23" s="43"/>
      <c r="F23" s="21" t="s">
        <v>54</v>
      </c>
      <c r="G23" s="39" t="s">
        <v>90</v>
      </c>
      <c r="H23" s="21" t="n">
        <v>9240</v>
      </c>
      <c r="I23" s="21" t="n">
        <v>56.6</v>
      </c>
      <c r="J23" s="21" t="n">
        <v>32.8</v>
      </c>
      <c r="K23" s="21" t="n">
        <v>5.6</v>
      </c>
      <c r="L23" s="21" t="n">
        <v>0.7</v>
      </c>
      <c r="M23" s="21" t="n">
        <v>4.2</v>
      </c>
      <c r="N23" s="21" t="n">
        <v>309</v>
      </c>
      <c r="O23" s="21" t="n">
        <v>15.5</v>
      </c>
      <c r="P23" s="21" t="n">
        <v>14</v>
      </c>
      <c r="Q23" s="21" t="n">
        <v>4.7</v>
      </c>
      <c r="R23" s="21" t="n">
        <v>37.3</v>
      </c>
      <c r="S23" s="21" t="n">
        <v>20.97</v>
      </c>
      <c r="T23" s="77" t="n">
        <v>148</v>
      </c>
      <c r="U23" s="35" t="s">
        <v>91</v>
      </c>
      <c r="V23" s="21" t="s">
        <v>34</v>
      </c>
      <c r="W23" s="78" t="s">
        <v>64</v>
      </c>
    </row>
    <row r="24" customFormat="false" ht="19.5" hidden="false" customHeight="true" outlineLevel="0" collapsed="false">
      <c r="A24" s="41" t="s">
        <v>92</v>
      </c>
      <c r="B24" s="41" t="s">
        <v>93</v>
      </c>
      <c r="C24" s="42" t="n">
        <v>45</v>
      </c>
      <c r="D24" s="41" t="s">
        <v>59</v>
      </c>
      <c r="E24" s="43" t="s">
        <v>94</v>
      </c>
      <c r="F24" s="24" t="s">
        <v>32</v>
      </c>
      <c r="G24" s="44" t="s">
        <v>95</v>
      </c>
      <c r="H24" s="49" t="n">
        <v>10230</v>
      </c>
      <c r="I24" s="79" t="n">
        <v>63</v>
      </c>
      <c r="J24" s="49" t="n">
        <v>26.9</v>
      </c>
      <c r="K24" s="49" t="n">
        <v>6.9</v>
      </c>
      <c r="L24" s="49" t="n">
        <v>0.5</v>
      </c>
      <c r="M24" s="49" t="n">
        <v>2.7</v>
      </c>
      <c r="N24" s="49" t="n">
        <v>282</v>
      </c>
      <c r="O24" s="52" t="n">
        <v>13.2</v>
      </c>
      <c r="P24" s="49" t="n">
        <v>38</v>
      </c>
      <c r="Q24" s="52" t="s">
        <v>35</v>
      </c>
      <c r="R24" s="49" t="n">
        <v>40.2</v>
      </c>
      <c r="S24" s="52" t="n">
        <v>19.49</v>
      </c>
      <c r="T24" s="80" t="s">
        <v>34</v>
      </c>
      <c r="U24" s="81"/>
      <c r="V24" s="80"/>
      <c r="W24" s="82"/>
    </row>
    <row r="25" customFormat="false" ht="19.5" hidden="false" customHeight="true" outlineLevel="0" collapsed="false">
      <c r="A25" s="41"/>
      <c r="B25" s="41"/>
      <c r="C25" s="42"/>
      <c r="D25" s="41"/>
      <c r="E25" s="43"/>
      <c r="F25" s="54" t="s">
        <v>36</v>
      </c>
      <c r="G25" s="64" t="s">
        <v>96</v>
      </c>
      <c r="H25" s="56" t="n">
        <v>12700</v>
      </c>
      <c r="I25" s="56" t="n">
        <v>68.1</v>
      </c>
      <c r="J25" s="56" t="n">
        <v>23.5</v>
      </c>
      <c r="K25" s="56" t="n">
        <v>5.9</v>
      </c>
      <c r="L25" s="56" t="n">
        <v>0.3</v>
      </c>
      <c r="M25" s="56" t="n">
        <v>2.2</v>
      </c>
      <c r="N25" s="56" t="n">
        <v>272</v>
      </c>
      <c r="O25" s="67" t="n">
        <v>14.2</v>
      </c>
      <c r="P25" s="56" t="n">
        <v>41</v>
      </c>
      <c r="Q25" s="56" t="n">
        <v>3.8</v>
      </c>
      <c r="R25" s="56" t="n">
        <v>36.1</v>
      </c>
      <c r="S25" s="67" t="n">
        <v>21.44</v>
      </c>
      <c r="T25" s="56" t="n">
        <v>129</v>
      </c>
      <c r="U25" s="35" t="s">
        <v>97</v>
      </c>
      <c r="V25" s="70" t="s">
        <v>98</v>
      </c>
      <c r="W25" s="83" t="s">
        <v>99</v>
      </c>
    </row>
    <row r="26" customFormat="false" ht="19.5" hidden="false" customHeight="true" outlineLevel="0" collapsed="false">
      <c r="A26" s="41"/>
      <c r="B26" s="41"/>
      <c r="C26" s="42"/>
      <c r="D26" s="41"/>
      <c r="E26" s="43"/>
      <c r="F26" s="32" t="s">
        <v>41</v>
      </c>
      <c r="G26" s="25" t="s">
        <v>100</v>
      </c>
      <c r="H26" s="26" t="n">
        <v>7940</v>
      </c>
      <c r="I26" s="26" t="n">
        <v>51.9</v>
      </c>
      <c r="J26" s="26" t="n">
        <v>34.5</v>
      </c>
      <c r="K26" s="26" t="n">
        <v>7.7</v>
      </c>
      <c r="L26" s="26" t="n">
        <v>1.2</v>
      </c>
      <c r="M26" s="26" t="n">
        <v>4.7</v>
      </c>
      <c r="N26" s="26" t="n">
        <v>297</v>
      </c>
      <c r="O26" s="26" t="n">
        <v>14.5</v>
      </c>
      <c r="P26" s="26" t="s">
        <v>34</v>
      </c>
      <c r="Q26" s="26" t="s">
        <v>35</v>
      </c>
      <c r="R26" s="26" t="n">
        <v>38.8</v>
      </c>
      <c r="S26" s="26" t="n">
        <v>21.88</v>
      </c>
      <c r="T26" s="26" t="n">
        <v>96</v>
      </c>
      <c r="U26" s="62"/>
      <c r="V26" s="84" t="s">
        <v>34</v>
      </c>
      <c r="W26" s="85" t="s">
        <v>49</v>
      </c>
    </row>
    <row r="27" customFormat="false" ht="19.5" hidden="false" customHeight="true" outlineLevel="0" collapsed="false">
      <c r="A27" s="41"/>
      <c r="B27" s="41"/>
      <c r="C27" s="42"/>
      <c r="D27" s="41"/>
      <c r="E27" s="43"/>
      <c r="F27" s="32" t="s">
        <v>46</v>
      </c>
      <c r="G27" s="25" t="s">
        <v>101</v>
      </c>
      <c r="H27" s="26" t="n">
        <v>6590</v>
      </c>
      <c r="I27" s="26" t="n">
        <v>60.1</v>
      </c>
      <c r="J27" s="26" t="n">
        <v>27.4</v>
      </c>
      <c r="K27" s="26" t="n">
        <v>7.3</v>
      </c>
      <c r="L27" s="26" t="n">
        <v>0.7</v>
      </c>
      <c r="M27" s="26" t="n">
        <v>4.6</v>
      </c>
      <c r="N27" s="26" t="n">
        <v>302</v>
      </c>
      <c r="O27" s="26" t="n">
        <v>14.2</v>
      </c>
      <c r="P27" s="26" t="s">
        <v>34</v>
      </c>
      <c r="Q27" s="26" t="n">
        <v>12.3</v>
      </c>
      <c r="R27" s="26" t="n">
        <v>38.1</v>
      </c>
      <c r="S27" s="26" t="n">
        <v>21.61</v>
      </c>
      <c r="T27" s="26" t="n">
        <v>87</v>
      </c>
      <c r="U27" s="86"/>
      <c r="V27" s="26" t="s">
        <v>70</v>
      </c>
      <c r="W27" s="76" t="s">
        <v>102</v>
      </c>
    </row>
    <row r="28" customFormat="false" ht="19.5" hidden="false" customHeight="true" outlineLevel="0" collapsed="false">
      <c r="A28" s="41"/>
      <c r="B28" s="41"/>
      <c r="C28" s="42"/>
      <c r="D28" s="41"/>
      <c r="E28" s="43"/>
      <c r="F28" s="26" t="s">
        <v>50</v>
      </c>
      <c r="G28" s="25" t="s">
        <v>103</v>
      </c>
      <c r="H28" s="26" t="n">
        <v>7770</v>
      </c>
      <c r="I28" s="26" t="n">
        <v>63.9</v>
      </c>
      <c r="J28" s="26" t="n">
        <v>26.1</v>
      </c>
      <c r="K28" s="26" t="n">
        <v>5.9</v>
      </c>
      <c r="L28" s="26" t="n">
        <v>0.9</v>
      </c>
      <c r="M28" s="26" t="n">
        <v>3.2</v>
      </c>
      <c r="N28" s="26" t="n">
        <v>316</v>
      </c>
      <c r="O28" s="26" t="n">
        <v>14.6</v>
      </c>
      <c r="P28" s="26" t="s">
        <v>34</v>
      </c>
      <c r="Q28" s="26" t="n">
        <v>3.2</v>
      </c>
      <c r="R28" s="26" t="n">
        <v>41.8</v>
      </c>
      <c r="S28" s="26" t="n">
        <v>21.52</v>
      </c>
      <c r="T28" s="26" t="n">
        <v>57</v>
      </c>
      <c r="U28" s="35" t="s">
        <v>104</v>
      </c>
      <c r="V28" s="26" t="s">
        <v>34</v>
      </c>
      <c r="W28" s="85" t="s">
        <v>49</v>
      </c>
    </row>
    <row r="29" customFormat="false" ht="19.5" hidden="false" customHeight="true" outlineLevel="0" collapsed="false">
      <c r="A29" s="41"/>
      <c r="B29" s="41"/>
      <c r="C29" s="42"/>
      <c r="D29" s="41"/>
      <c r="E29" s="43"/>
      <c r="F29" s="21" t="s">
        <v>54</v>
      </c>
      <c r="G29" s="39" t="s">
        <v>105</v>
      </c>
      <c r="H29" s="21" t="n">
        <v>7960</v>
      </c>
      <c r="I29" s="21" t="n">
        <v>62.7</v>
      </c>
      <c r="J29" s="21" t="n">
        <v>27.3</v>
      </c>
      <c r="K29" s="40" t="n">
        <v>6</v>
      </c>
      <c r="L29" s="21" t="n">
        <v>0.8</v>
      </c>
      <c r="M29" s="21" t="n">
        <v>3.4</v>
      </c>
      <c r="N29" s="21" t="n">
        <v>362</v>
      </c>
      <c r="O29" s="21" t="n">
        <v>13.3</v>
      </c>
      <c r="P29" s="21" t="n">
        <v>21</v>
      </c>
      <c r="Q29" s="21" t="n">
        <v>4.7</v>
      </c>
      <c r="R29" s="21" t="n">
        <v>35.3</v>
      </c>
      <c r="S29" s="21" t="n">
        <v>21.51</v>
      </c>
      <c r="T29" s="21" t="n">
        <v>70</v>
      </c>
      <c r="U29" s="35" t="s">
        <v>106</v>
      </c>
      <c r="V29" s="21" t="s">
        <v>34</v>
      </c>
      <c r="W29" s="78" t="s">
        <v>89</v>
      </c>
    </row>
    <row r="30" customFormat="false" ht="19.5" hidden="false" customHeight="true" outlineLevel="0" collapsed="false">
      <c r="A30" s="41" t="s">
        <v>107</v>
      </c>
      <c r="B30" s="41" t="s">
        <v>108</v>
      </c>
      <c r="C30" s="42" t="n">
        <v>28</v>
      </c>
      <c r="D30" s="41" t="s">
        <v>30</v>
      </c>
      <c r="E30" s="43" t="s">
        <v>31</v>
      </c>
      <c r="F30" s="24" t="s">
        <v>32</v>
      </c>
      <c r="G30" s="44" t="s">
        <v>109</v>
      </c>
      <c r="H30" s="49" t="n">
        <v>4890</v>
      </c>
      <c r="I30" s="49" t="n">
        <v>63.9</v>
      </c>
      <c r="J30" s="49" t="n">
        <v>20.8</v>
      </c>
      <c r="K30" s="79" t="n">
        <v>12.1</v>
      </c>
      <c r="L30" s="49" t="n">
        <v>0.3</v>
      </c>
      <c r="M30" s="79" t="n">
        <v>3</v>
      </c>
      <c r="N30" s="49" t="n">
        <v>309</v>
      </c>
      <c r="O30" s="52" t="n">
        <v>13.3</v>
      </c>
      <c r="P30" s="49" t="n">
        <v>22</v>
      </c>
      <c r="Q30" s="49" t="s">
        <v>35</v>
      </c>
      <c r="R30" s="49" t="n">
        <v>52.6</v>
      </c>
      <c r="S30" s="52" t="n">
        <v>23.51</v>
      </c>
      <c r="T30" s="52" t="s">
        <v>34</v>
      </c>
      <c r="U30" s="81"/>
      <c r="V30" s="80"/>
      <c r="W30" s="82"/>
    </row>
    <row r="31" customFormat="false" ht="19.5" hidden="false" customHeight="true" outlineLevel="0" collapsed="false">
      <c r="A31" s="41"/>
      <c r="B31" s="41"/>
      <c r="C31" s="42"/>
      <c r="D31" s="41"/>
      <c r="E31" s="43"/>
      <c r="F31" s="54" t="s">
        <v>36</v>
      </c>
      <c r="G31" s="64" t="s">
        <v>110</v>
      </c>
      <c r="H31" s="56" t="n">
        <v>8650</v>
      </c>
      <c r="I31" s="56" t="n">
        <v>84.4</v>
      </c>
      <c r="J31" s="87" t="n">
        <v>8</v>
      </c>
      <c r="K31" s="56" t="n">
        <v>5.7</v>
      </c>
      <c r="L31" s="56" t="n">
        <v>0.1</v>
      </c>
      <c r="M31" s="56" t="n">
        <v>1.8</v>
      </c>
      <c r="N31" s="56" t="n">
        <v>308</v>
      </c>
      <c r="O31" s="67" t="n">
        <v>13.5</v>
      </c>
      <c r="P31" s="56" t="n">
        <v>22</v>
      </c>
      <c r="Q31" s="57" t="s">
        <v>35</v>
      </c>
      <c r="R31" s="56" t="n">
        <v>47.3</v>
      </c>
      <c r="S31" s="67" t="n">
        <v>23.92</v>
      </c>
      <c r="T31" s="56" t="n">
        <v>130</v>
      </c>
      <c r="U31" s="88"/>
      <c r="V31" s="70" t="s">
        <v>111</v>
      </c>
      <c r="W31" s="83" t="s">
        <v>112</v>
      </c>
    </row>
    <row r="32" customFormat="false" ht="19.5" hidden="false" customHeight="true" outlineLevel="0" collapsed="false">
      <c r="A32" s="41"/>
      <c r="B32" s="41"/>
      <c r="C32" s="42"/>
      <c r="D32" s="41"/>
      <c r="E32" s="43"/>
      <c r="F32" s="32" t="s">
        <v>41</v>
      </c>
      <c r="G32" s="25" t="s">
        <v>113</v>
      </c>
      <c r="H32" s="26" t="n">
        <v>6270</v>
      </c>
      <c r="I32" s="26" t="n">
        <v>62.6</v>
      </c>
      <c r="J32" s="26" t="n">
        <v>28.1</v>
      </c>
      <c r="K32" s="26" t="n">
        <v>7.2</v>
      </c>
      <c r="L32" s="26" t="n">
        <v>0.4</v>
      </c>
      <c r="M32" s="26" t="n">
        <v>1.7</v>
      </c>
      <c r="N32" s="26" t="n">
        <v>476</v>
      </c>
      <c r="O32" s="26" t="n">
        <v>14.1</v>
      </c>
      <c r="P32" s="26" t="s">
        <v>34</v>
      </c>
      <c r="Q32" s="69" t="s">
        <v>35</v>
      </c>
      <c r="R32" s="26" t="n">
        <v>57.5</v>
      </c>
      <c r="S32" s="26" t="n">
        <v>23.92</v>
      </c>
      <c r="T32" s="26" t="n">
        <v>177</v>
      </c>
      <c r="U32" s="62"/>
      <c r="V32" s="84" t="s">
        <v>34</v>
      </c>
      <c r="W32" s="85" t="s">
        <v>114</v>
      </c>
    </row>
    <row r="33" customFormat="false" ht="19.5" hidden="false" customHeight="true" outlineLevel="0" collapsed="false">
      <c r="A33" s="41"/>
      <c r="B33" s="41"/>
      <c r="C33" s="42"/>
      <c r="D33" s="41"/>
      <c r="E33" s="43"/>
      <c r="F33" s="32" t="s">
        <v>46</v>
      </c>
      <c r="G33" s="25" t="s">
        <v>115</v>
      </c>
      <c r="H33" s="26" t="n">
        <v>5580</v>
      </c>
      <c r="I33" s="26" t="n">
        <v>68.4</v>
      </c>
      <c r="J33" s="26" t="n">
        <v>22.5</v>
      </c>
      <c r="K33" s="26" t="n">
        <v>8.1</v>
      </c>
      <c r="L33" s="26" t="n">
        <v>0.3</v>
      </c>
      <c r="M33" s="26" t="n">
        <v>0.7</v>
      </c>
      <c r="N33" s="26" t="n">
        <v>448</v>
      </c>
      <c r="O33" s="26" t="n">
        <v>14.7</v>
      </c>
      <c r="P33" s="26" t="s">
        <v>34</v>
      </c>
      <c r="Q33" s="69" t="s">
        <v>35</v>
      </c>
      <c r="R33" s="26" t="n">
        <v>64.1</v>
      </c>
      <c r="S33" s="26" t="n">
        <v>23.62</v>
      </c>
      <c r="T33" s="26" t="n">
        <v>116</v>
      </c>
      <c r="U33" s="35" t="s">
        <v>116</v>
      </c>
      <c r="V33" s="84" t="s">
        <v>34</v>
      </c>
      <c r="W33" s="85" t="s">
        <v>117</v>
      </c>
    </row>
    <row r="34" customFormat="false" ht="19.5" hidden="false" customHeight="true" outlineLevel="0" collapsed="false">
      <c r="A34" s="41"/>
      <c r="B34" s="41"/>
      <c r="C34" s="42"/>
      <c r="D34" s="41"/>
      <c r="E34" s="43"/>
      <c r="F34" s="26" t="s">
        <v>50</v>
      </c>
      <c r="G34" s="25" t="s">
        <v>105</v>
      </c>
      <c r="H34" s="26" t="n">
        <v>6580</v>
      </c>
      <c r="I34" s="26" t="n">
        <v>63.1</v>
      </c>
      <c r="J34" s="26" t="n">
        <v>28.2</v>
      </c>
      <c r="K34" s="26" t="n">
        <v>6.9</v>
      </c>
      <c r="L34" s="26" t="n">
        <v>0.4</v>
      </c>
      <c r="M34" s="26" t="n">
        <v>1.3</v>
      </c>
      <c r="N34" s="26" t="n">
        <v>480</v>
      </c>
      <c r="O34" s="26" t="n">
        <v>14.8</v>
      </c>
      <c r="P34" s="26" t="s">
        <v>34</v>
      </c>
      <c r="Q34" s="26" t="s">
        <v>35</v>
      </c>
      <c r="R34" s="26" t="n">
        <v>68.2</v>
      </c>
      <c r="S34" s="26" t="n">
        <v>24.02</v>
      </c>
      <c r="T34" s="26" t="n">
        <v>118</v>
      </c>
      <c r="U34" s="35" t="s">
        <v>118</v>
      </c>
      <c r="V34" s="84" t="s">
        <v>34</v>
      </c>
      <c r="W34" s="85" t="s">
        <v>117</v>
      </c>
    </row>
    <row r="35" customFormat="false" ht="19.5" hidden="false" customHeight="true" outlineLevel="0" collapsed="false">
      <c r="A35" s="41"/>
      <c r="B35" s="41"/>
      <c r="C35" s="42"/>
      <c r="D35" s="41"/>
      <c r="E35" s="43"/>
      <c r="F35" s="21" t="s">
        <v>119</v>
      </c>
      <c r="G35" s="39" t="s">
        <v>120</v>
      </c>
      <c r="H35" s="21" t="n">
        <v>4950</v>
      </c>
      <c r="I35" s="40" t="n">
        <v>73</v>
      </c>
      <c r="J35" s="21" t="n">
        <v>18.5</v>
      </c>
      <c r="K35" s="21" t="n">
        <v>6.4</v>
      </c>
      <c r="L35" s="21" t="n">
        <v>0.4</v>
      </c>
      <c r="M35" s="21" t="n">
        <v>1.6</v>
      </c>
      <c r="N35" s="21" t="n">
        <v>400</v>
      </c>
      <c r="O35" s="22" t="n">
        <v>13.9</v>
      </c>
      <c r="P35" s="21" t="s">
        <v>34</v>
      </c>
      <c r="Q35" s="21" t="n">
        <v>3.4</v>
      </c>
      <c r="R35" s="21" t="n">
        <v>60.6</v>
      </c>
      <c r="S35" s="22" t="n">
        <v>24.08</v>
      </c>
      <c r="T35" s="21" t="n">
        <v>125</v>
      </c>
      <c r="U35" s="35" t="s">
        <v>121</v>
      </c>
      <c r="V35" s="77"/>
      <c r="W35" s="89"/>
    </row>
    <row r="36" customFormat="false" ht="19.5" hidden="false" customHeight="true" outlineLevel="0" collapsed="false">
      <c r="A36" s="41" t="s">
        <v>122</v>
      </c>
      <c r="B36" s="41" t="s">
        <v>123</v>
      </c>
      <c r="C36" s="42" t="n">
        <v>19</v>
      </c>
      <c r="D36" s="41" t="s">
        <v>30</v>
      </c>
      <c r="E36" s="43" t="s">
        <v>31</v>
      </c>
      <c r="F36" s="24" t="s">
        <v>32</v>
      </c>
      <c r="G36" s="44" t="s">
        <v>124</v>
      </c>
      <c r="H36" s="49" t="n">
        <v>5890</v>
      </c>
      <c r="I36" s="49" t="n">
        <v>50.3</v>
      </c>
      <c r="J36" s="49" t="n">
        <v>39.2</v>
      </c>
      <c r="K36" s="79" t="n">
        <v>7</v>
      </c>
      <c r="L36" s="49" t="n">
        <v>0.8</v>
      </c>
      <c r="M36" s="49" t="n">
        <v>2.7</v>
      </c>
      <c r="N36" s="49" t="n">
        <v>217</v>
      </c>
      <c r="O36" s="49" t="n">
        <v>15.9</v>
      </c>
      <c r="P36" s="69" t="s">
        <v>34</v>
      </c>
      <c r="Q36" s="52" t="s">
        <v>35</v>
      </c>
      <c r="R36" s="49" t="n">
        <v>88.6</v>
      </c>
      <c r="S36" s="49" t="n">
        <v>24.11</v>
      </c>
      <c r="T36" s="52" t="s">
        <v>34</v>
      </c>
      <c r="U36" s="81"/>
      <c r="V36" s="45"/>
      <c r="W36" s="49"/>
    </row>
    <row r="37" customFormat="false" ht="19.5" hidden="false" customHeight="true" outlineLevel="0" collapsed="false">
      <c r="A37" s="41"/>
      <c r="B37" s="41"/>
      <c r="C37" s="42"/>
      <c r="D37" s="41"/>
      <c r="E37" s="43"/>
      <c r="F37" s="54" t="s">
        <v>36</v>
      </c>
      <c r="G37" s="64" t="s">
        <v>125</v>
      </c>
      <c r="H37" s="90" t="n">
        <v>7670</v>
      </c>
      <c r="I37" s="56" t="n">
        <v>73.8</v>
      </c>
      <c r="J37" s="56" t="n">
        <v>18.1</v>
      </c>
      <c r="K37" s="56" t="n">
        <v>6.1</v>
      </c>
      <c r="L37" s="56" t="n">
        <v>0.4</v>
      </c>
      <c r="M37" s="56" t="n">
        <v>1.7</v>
      </c>
      <c r="N37" s="56" t="n">
        <v>194</v>
      </c>
      <c r="O37" s="56" t="n">
        <v>15.2</v>
      </c>
      <c r="P37" s="26" t="n">
        <v>12</v>
      </c>
      <c r="Q37" s="56" t="n">
        <v>14.3</v>
      </c>
      <c r="R37" s="56" t="n">
        <v>87.3</v>
      </c>
      <c r="S37" s="38" t="n">
        <v>23.6</v>
      </c>
      <c r="T37" s="56" t="n">
        <v>139</v>
      </c>
      <c r="U37" s="35" t="s">
        <v>126</v>
      </c>
      <c r="V37" s="67" t="s">
        <v>127</v>
      </c>
      <c r="W37" s="67" t="s">
        <v>49</v>
      </c>
    </row>
    <row r="38" customFormat="false" ht="19.5" hidden="false" customHeight="true" outlineLevel="0" collapsed="false">
      <c r="A38" s="41"/>
      <c r="B38" s="41"/>
      <c r="C38" s="42"/>
      <c r="D38" s="41"/>
      <c r="E38" s="43"/>
      <c r="F38" s="32" t="s">
        <v>41</v>
      </c>
      <c r="G38" s="25" t="s">
        <v>128</v>
      </c>
      <c r="H38" s="91" t="n">
        <v>7660</v>
      </c>
      <c r="I38" s="26" t="n">
        <v>55.8</v>
      </c>
      <c r="J38" s="26" t="n">
        <v>34.5</v>
      </c>
      <c r="K38" s="26" t="n">
        <v>7.5</v>
      </c>
      <c r="L38" s="26" t="n">
        <v>0.6</v>
      </c>
      <c r="M38" s="26" t="n">
        <v>1.5</v>
      </c>
      <c r="N38" s="26" t="n">
        <v>211</v>
      </c>
      <c r="O38" s="33" t="n">
        <v>13.8</v>
      </c>
      <c r="P38" s="26" t="s">
        <v>34</v>
      </c>
      <c r="Q38" s="26" t="n">
        <v>4.2</v>
      </c>
      <c r="R38" s="26" t="n">
        <v>90.5</v>
      </c>
      <c r="S38" s="33" t="n">
        <v>22.72</v>
      </c>
      <c r="T38" s="26" t="n">
        <v>140</v>
      </c>
      <c r="U38" s="35" t="s">
        <v>129</v>
      </c>
      <c r="V38" s="26" t="s">
        <v>34</v>
      </c>
      <c r="W38" s="26" t="s">
        <v>45</v>
      </c>
    </row>
    <row r="39" customFormat="false" ht="19.5" hidden="false" customHeight="true" outlineLevel="0" collapsed="false">
      <c r="A39" s="41"/>
      <c r="B39" s="41"/>
      <c r="C39" s="42"/>
      <c r="D39" s="41"/>
      <c r="E39" s="43"/>
      <c r="F39" s="32" t="s">
        <v>46</v>
      </c>
      <c r="G39" s="25" t="s">
        <v>130</v>
      </c>
      <c r="H39" s="26" t="n">
        <v>5550</v>
      </c>
      <c r="I39" s="26" t="n">
        <v>49.5</v>
      </c>
      <c r="J39" s="26" t="n">
        <v>41.6</v>
      </c>
      <c r="K39" s="26" t="n">
        <v>6.1</v>
      </c>
      <c r="L39" s="26" t="n">
        <v>0.7</v>
      </c>
      <c r="M39" s="26" t="n">
        <v>2.2</v>
      </c>
      <c r="N39" s="26" t="n">
        <v>270</v>
      </c>
      <c r="O39" s="33" t="n">
        <v>16.8</v>
      </c>
      <c r="P39" s="26" t="s">
        <v>34</v>
      </c>
      <c r="Q39" s="26" t="n">
        <v>20.4</v>
      </c>
      <c r="R39" s="36" t="n">
        <v>79</v>
      </c>
      <c r="S39" s="33" t="n">
        <v>26.19</v>
      </c>
      <c r="T39" s="26" t="n">
        <v>95</v>
      </c>
      <c r="U39" s="35" t="s">
        <v>131</v>
      </c>
      <c r="V39" s="26" t="s">
        <v>34</v>
      </c>
      <c r="W39" s="26"/>
    </row>
    <row r="40" customFormat="false" ht="19.5" hidden="false" customHeight="true" outlineLevel="0" collapsed="false">
      <c r="A40" s="41"/>
      <c r="B40" s="41"/>
      <c r="C40" s="42"/>
      <c r="D40" s="41"/>
      <c r="E40" s="43"/>
      <c r="F40" s="26" t="s">
        <v>50</v>
      </c>
      <c r="G40" s="25" t="s">
        <v>132</v>
      </c>
      <c r="H40" s="26" t="n">
        <v>6360</v>
      </c>
      <c r="I40" s="26" t="n">
        <v>54.2</v>
      </c>
      <c r="J40" s="26" t="n">
        <v>37</v>
      </c>
      <c r="K40" s="26" t="n">
        <v>6.5</v>
      </c>
      <c r="L40" s="26" t="n">
        <v>0.5</v>
      </c>
      <c r="M40" s="26" t="n">
        <v>1.7</v>
      </c>
      <c r="N40" s="26" t="n">
        <v>215</v>
      </c>
      <c r="O40" s="33" t="n">
        <v>15.7</v>
      </c>
      <c r="P40" s="26" t="n">
        <v>2</v>
      </c>
      <c r="Q40" s="26" t="s">
        <v>35</v>
      </c>
      <c r="R40" s="26" t="n">
        <v>90</v>
      </c>
      <c r="S40" s="33" t="n">
        <v>27</v>
      </c>
      <c r="T40" s="26" t="n">
        <v>112</v>
      </c>
      <c r="U40" s="35" t="s">
        <v>133</v>
      </c>
      <c r="V40" s="26" t="s">
        <v>34</v>
      </c>
      <c r="W40" s="26"/>
    </row>
    <row r="41" customFormat="false" ht="19.5" hidden="false" customHeight="true" outlineLevel="0" collapsed="false">
      <c r="A41" s="41"/>
      <c r="B41" s="41"/>
      <c r="C41" s="42"/>
      <c r="D41" s="41"/>
      <c r="E41" s="43"/>
      <c r="F41" s="21" t="s">
        <v>54</v>
      </c>
      <c r="G41" s="39" t="s">
        <v>134</v>
      </c>
      <c r="H41" s="21" t="n">
        <v>5740</v>
      </c>
      <c r="I41" s="21" t="n">
        <v>60.5</v>
      </c>
      <c r="J41" s="21" t="n">
        <v>31.2</v>
      </c>
      <c r="K41" s="21" t="n">
        <v>6</v>
      </c>
      <c r="L41" s="21" t="n">
        <v>0.7</v>
      </c>
      <c r="M41" s="21" t="n">
        <v>1.6</v>
      </c>
      <c r="N41" s="21" t="n">
        <v>227</v>
      </c>
      <c r="O41" s="22" t="n">
        <v>16.5</v>
      </c>
      <c r="P41" s="21" t="n">
        <v>2</v>
      </c>
      <c r="Q41" s="21" t="s">
        <v>35</v>
      </c>
      <c r="R41" s="21" t="n">
        <v>85</v>
      </c>
      <c r="S41" s="22" t="n">
        <v>27</v>
      </c>
      <c r="T41" s="21" t="n">
        <v>132</v>
      </c>
      <c r="U41" s="35" t="s">
        <v>135</v>
      </c>
      <c r="V41" s="21" t="s">
        <v>34</v>
      </c>
      <c r="W41" s="21"/>
    </row>
    <row r="42" customFormat="false" ht="19.5" hidden="false" customHeight="true" outlineLevel="0" collapsed="false">
      <c r="A42" s="41" t="s">
        <v>136</v>
      </c>
      <c r="B42" s="41" t="s">
        <v>137</v>
      </c>
      <c r="C42" s="42" t="n">
        <v>21</v>
      </c>
      <c r="D42" s="41" t="s">
        <v>59</v>
      </c>
      <c r="E42" s="43" t="s">
        <v>31</v>
      </c>
      <c r="F42" s="24" t="s">
        <v>32</v>
      </c>
      <c r="G42" s="44" t="s">
        <v>138</v>
      </c>
      <c r="H42" s="49" t="n">
        <v>11080</v>
      </c>
      <c r="I42" s="49" t="n">
        <v>71.9</v>
      </c>
      <c r="J42" s="49" t="n">
        <v>22.9</v>
      </c>
      <c r="K42" s="49" t="n">
        <v>3.4</v>
      </c>
      <c r="L42" s="49" t="n">
        <v>0.2</v>
      </c>
      <c r="M42" s="49" t="n">
        <v>1.6</v>
      </c>
      <c r="N42" s="49" t="n">
        <v>131</v>
      </c>
      <c r="O42" s="49" t="n">
        <v>13.4</v>
      </c>
      <c r="P42" s="26" t="s">
        <v>34</v>
      </c>
      <c r="Q42" s="52" t="s">
        <v>35</v>
      </c>
      <c r="R42" s="49" t="n">
        <v>67.2</v>
      </c>
      <c r="S42" s="56" t="n">
        <v>17.98</v>
      </c>
      <c r="T42" s="52" t="s">
        <v>34</v>
      </c>
      <c r="U42" s="92"/>
      <c r="V42" s="49"/>
      <c r="W42" s="49"/>
    </row>
    <row r="43" customFormat="false" ht="19.5" hidden="false" customHeight="true" outlineLevel="0" collapsed="false">
      <c r="A43" s="41"/>
      <c r="B43" s="41"/>
      <c r="C43" s="42"/>
      <c r="D43" s="41"/>
      <c r="E43" s="43"/>
      <c r="F43" s="54" t="s">
        <v>36</v>
      </c>
      <c r="G43" s="64" t="s">
        <v>139</v>
      </c>
      <c r="H43" s="56" t="n">
        <v>5980</v>
      </c>
      <c r="I43" s="56" t="n">
        <v>53.7</v>
      </c>
      <c r="J43" s="56" t="n">
        <v>38.9</v>
      </c>
      <c r="K43" s="56" t="n">
        <v>4.4</v>
      </c>
      <c r="L43" s="56" t="n">
        <v>0.4</v>
      </c>
      <c r="M43" s="56" t="n">
        <v>2.5</v>
      </c>
      <c r="N43" s="56" t="n">
        <v>120</v>
      </c>
      <c r="O43" s="56" t="n">
        <v>13.5</v>
      </c>
      <c r="P43" s="56" t="n">
        <v>5</v>
      </c>
      <c r="Q43" s="67" t="s">
        <v>35</v>
      </c>
      <c r="R43" s="56" t="n">
        <v>66.2</v>
      </c>
      <c r="S43" s="56" t="n">
        <v>18.04</v>
      </c>
      <c r="T43" s="56" t="n">
        <v>120</v>
      </c>
      <c r="U43" s="35" t="s">
        <v>140</v>
      </c>
      <c r="V43" s="67" t="s">
        <v>111</v>
      </c>
      <c r="W43" s="67" t="s">
        <v>141</v>
      </c>
    </row>
    <row r="44" customFormat="false" ht="19.5" hidden="false" customHeight="true" outlineLevel="0" collapsed="false">
      <c r="A44" s="41"/>
      <c r="B44" s="41"/>
      <c r="C44" s="42"/>
      <c r="D44" s="41"/>
      <c r="E44" s="43"/>
      <c r="F44" s="32" t="s">
        <v>41</v>
      </c>
      <c r="G44" s="59" t="s">
        <v>142</v>
      </c>
      <c r="H44" s="26" t="s">
        <v>61</v>
      </c>
      <c r="I44" s="26"/>
      <c r="J44" s="26"/>
      <c r="K44" s="26"/>
      <c r="L44" s="26"/>
      <c r="M44" s="26"/>
      <c r="N44" s="26"/>
      <c r="O44" s="26"/>
      <c r="P44" s="26"/>
      <c r="Q44" s="26"/>
      <c r="R44" s="26" t="n">
        <v>72.6</v>
      </c>
      <c r="S44" s="93" t="n">
        <v>17.6</v>
      </c>
      <c r="T44" s="26" t="n">
        <v>104</v>
      </c>
      <c r="U44" s="86"/>
      <c r="V44" s="26" t="s">
        <v>34</v>
      </c>
      <c r="W44" s="26" t="s">
        <v>141</v>
      </c>
    </row>
    <row r="45" customFormat="false" ht="19.5" hidden="false" customHeight="true" outlineLevel="0" collapsed="false">
      <c r="A45" s="41"/>
      <c r="B45" s="41"/>
      <c r="C45" s="42"/>
      <c r="D45" s="41"/>
      <c r="E45" s="43"/>
      <c r="F45" s="32" t="s">
        <v>67</v>
      </c>
      <c r="G45" s="59" t="s">
        <v>143</v>
      </c>
      <c r="H45" s="26" t="n">
        <v>6870</v>
      </c>
      <c r="I45" s="26" t="n">
        <v>63.3</v>
      </c>
      <c r="J45" s="26" t="n">
        <v>30.2</v>
      </c>
      <c r="K45" s="26" t="n">
        <v>4.3</v>
      </c>
      <c r="L45" s="26" t="n">
        <v>0.3</v>
      </c>
      <c r="M45" s="26" t="n">
        <v>1.9</v>
      </c>
      <c r="N45" s="26" t="n">
        <v>147</v>
      </c>
      <c r="O45" s="26" t="n">
        <v>13.6</v>
      </c>
      <c r="P45" s="61" t="n">
        <v>4</v>
      </c>
      <c r="Q45" s="26" t="s">
        <v>35</v>
      </c>
      <c r="R45" s="94" t="n">
        <v>77.7</v>
      </c>
      <c r="S45" s="61" t="n">
        <v>17.76</v>
      </c>
      <c r="T45" s="26" t="n">
        <v>92</v>
      </c>
      <c r="U45" s="35" t="s">
        <v>144</v>
      </c>
      <c r="V45" s="26" t="s">
        <v>34</v>
      </c>
      <c r="W45" s="26" t="s">
        <v>145</v>
      </c>
    </row>
    <row r="46" customFormat="false" ht="19.5" hidden="false" customHeight="true" outlineLevel="0" collapsed="false">
      <c r="A46" s="41"/>
      <c r="B46" s="41"/>
      <c r="C46" s="42"/>
      <c r="D46" s="41"/>
      <c r="E46" s="43"/>
      <c r="F46" s="32" t="s">
        <v>46</v>
      </c>
      <c r="G46" s="25" t="s">
        <v>146</v>
      </c>
      <c r="H46" s="26" t="n">
        <v>6290</v>
      </c>
      <c r="I46" s="26" t="n">
        <v>59.3</v>
      </c>
      <c r="J46" s="26" t="n">
        <v>33.6</v>
      </c>
      <c r="K46" s="36" t="n">
        <v>5</v>
      </c>
      <c r="L46" s="26" t="n">
        <v>0.4</v>
      </c>
      <c r="M46" s="26" t="n">
        <v>1.7</v>
      </c>
      <c r="N46" s="26" t="n">
        <v>155</v>
      </c>
      <c r="O46" s="26" t="n">
        <v>14.3</v>
      </c>
      <c r="P46" s="26" t="s">
        <v>34</v>
      </c>
      <c r="Q46" s="67" t="s">
        <v>35</v>
      </c>
      <c r="R46" s="26" t="n">
        <v>69.9</v>
      </c>
      <c r="S46" s="26" t="n">
        <v>17.46</v>
      </c>
      <c r="T46" s="26" t="n">
        <v>112</v>
      </c>
      <c r="U46" s="86"/>
      <c r="V46" s="26" t="s">
        <v>34</v>
      </c>
      <c r="W46" s="26" t="s">
        <v>145</v>
      </c>
    </row>
    <row r="47" customFormat="false" ht="19.5" hidden="false" customHeight="true" outlineLevel="0" collapsed="false">
      <c r="A47" s="41"/>
      <c r="B47" s="41"/>
      <c r="C47" s="42"/>
      <c r="D47" s="41"/>
      <c r="E47" s="43"/>
      <c r="F47" s="26" t="s">
        <v>50</v>
      </c>
      <c r="G47" s="25" t="s">
        <v>147</v>
      </c>
      <c r="H47" s="26" t="n">
        <v>6970</v>
      </c>
      <c r="I47" s="26" t="n">
        <v>63.7</v>
      </c>
      <c r="J47" s="26" t="n">
        <v>30.6</v>
      </c>
      <c r="K47" s="26" t="n">
        <v>4.1</v>
      </c>
      <c r="L47" s="26" t="n">
        <v>0.3</v>
      </c>
      <c r="M47" s="26" t="n">
        <v>1.3</v>
      </c>
      <c r="N47" s="26" t="n">
        <v>171</v>
      </c>
      <c r="O47" s="25" t="s">
        <v>148</v>
      </c>
      <c r="P47" s="26" t="s">
        <v>34</v>
      </c>
      <c r="Q47" s="26" t="s">
        <v>35</v>
      </c>
      <c r="R47" s="26" t="n">
        <v>70.6</v>
      </c>
      <c r="S47" s="25" t="s">
        <v>149</v>
      </c>
      <c r="T47" s="26" t="n">
        <v>111</v>
      </c>
      <c r="U47" s="35" t="s">
        <v>150</v>
      </c>
      <c r="V47" s="26" t="s">
        <v>34</v>
      </c>
      <c r="W47" s="26"/>
    </row>
    <row r="48" customFormat="false" ht="19.5" hidden="false" customHeight="true" outlineLevel="0" collapsed="false">
      <c r="A48" s="41"/>
      <c r="B48" s="41"/>
      <c r="C48" s="42"/>
      <c r="D48" s="41"/>
      <c r="E48" s="43"/>
      <c r="F48" s="21" t="s">
        <v>54</v>
      </c>
      <c r="G48" s="39" t="s">
        <v>151</v>
      </c>
      <c r="H48" s="21" t="n">
        <v>6180</v>
      </c>
      <c r="I48" s="21" t="n">
        <v>57.6</v>
      </c>
      <c r="J48" s="21" t="n">
        <v>34.3</v>
      </c>
      <c r="K48" s="21" t="n">
        <v>4.8</v>
      </c>
      <c r="L48" s="21" t="n">
        <v>0.5</v>
      </c>
      <c r="M48" s="21" t="n">
        <v>2.8</v>
      </c>
      <c r="N48" s="21" t="n">
        <v>173</v>
      </c>
      <c r="O48" s="39" t="s">
        <v>152</v>
      </c>
      <c r="P48" s="21" t="n">
        <v>2</v>
      </c>
      <c r="Q48" s="21" t="s">
        <v>35</v>
      </c>
      <c r="R48" s="21" t="n">
        <v>70</v>
      </c>
      <c r="S48" s="21" t="n">
        <v>18</v>
      </c>
      <c r="T48" s="21" t="s">
        <v>34</v>
      </c>
      <c r="U48" s="35" t="s">
        <v>153</v>
      </c>
      <c r="V48" s="21" t="s">
        <v>34</v>
      </c>
      <c r="W48" s="21"/>
    </row>
    <row r="49" customFormat="false" ht="19.5" hidden="false" customHeight="true" outlineLevel="0" collapsed="false">
      <c r="A49" s="41" t="s">
        <v>154</v>
      </c>
      <c r="B49" s="41" t="s">
        <v>155</v>
      </c>
      <c r="C49" s="42" t="n">
        <v>13</v>
      </c>
      <c r="D49" s="41" t="s">
        <v>59</v>
      </c>
      <c r="E49" s="43" t="s">
        <v>31</v>
      </c>
      <c r="F49" s="24" t="s">
        <v>32</v>
      </c>
      <c r="G49" s="44" t="s">
        <v>156</v>
      </c>
      <c r="H49" s="49" t="n">
        <v>7270</v>
      </c>
      <c r="I49" s="79" t="n">
        <v>61</v>
      </c>
      <c r="J49" s="49" t="n">
        <v>32.1</v>
      </c>
      <c r="K49" s="49" t="n">
        <v>4.8</v>
      </c>
      <c r="L49" s="49" t="n">
        <v>0.3</v>
      </c>
      <c r="M49" s="49" t="n">
        <v>1.7</v>
      </c>
      <c r="N49" s="49" t="n">
        <v>201</v>
      </c>
      <c r="O49" s="44" t="s">
        <v>157</v>
      </c>
      <c r="P49" s="49" t="n">
        <v>2</v>
      </c>
      <c r="Q49" s="52" t="s">
        <v>35</v>
      </c>
      <c r="R49" s="49" t="n">
        <v>62.3</v>
      </c>
      <c r="S49" s="49" t="n">
        <v>18.02</v>
      </c>
      <c r="T49" s="52" t="s">
        <v>34</v>
      </c>
      <c r="U49" s="92"/>
      <c r="V49" s="49"/>
      <c r="W49" s="49"/>
    </row>
    <row r="50" customFormat="false" ht="19.5" hidden="false" customHeight="true" outlineLevel="0" collapsed="false">
      <c r="A50" s="41"/>
      <c r="B50" s="41"/>
      <c r="C50" s="42"/>
      <c r="D50" s="41"/>
      <c r="E50" s="43"/>
      <c r="F50" s="54" t="s">
        <v>36</v>
      </c>
      <c r="G50" s="64" t="s">
        <v>158</v>
      </c>
      <c r="H50" s="56" t="n">
        <v>6010</v>
      </c>
      <c r="I50" s="56" t="n">
        <v>57.7</v>
      </c>
      <c r="J50" s="56" t="n">
        <v>36.2</v>
      </c>
      <c r="K50" s="56" t="n">
        <v>4.3</v>
      </c>
      <c r="L50" s="56" t="n">
        <v>0.2</v>
      </c>
      <c r="M50" s="56" t="n">
        <v>1.5</v>
      </c>
      <c r="N50" s="56" t="n">
        <v>241</v>
      </c>
      <c r="O50" s="67" t="n">
        <v>14.3</v>
      </c>
      <c r="P50" s="90" t="n">
        <v>2</v>
      </c>
      <c r="Q50" s="67" t="s">
        <v>35</v>
      </c>
      <c r="R50" s="56" t="n">
        <v>69.2</v>
      </c>
      <c r="S50" s="56" t="n">
        <v>19.14</v>
      </c>
      <c r="T50" s="56" t="n">
        <v>132</v>
      </c>
      <c r="U50" s="35" t="s">
        <v>159</v>
      </c>
      <c r="V50" s="67" t="s">
        <v>160</v>
      </c>
      <c r="W50" s="67" t="s">
        <v>49</v>
      </c>
    </row>
    <row r="51" customFormat="false" ht="19.5" hidden="false" customHeight="true" outlineLevel="0" collapsed="false">
      <c r="A51" s="41"/>
      <c r="B51" s="41"/>
      <c r="C51" s="42"/>
      <c r="D51" s="41"/>
      <c r="E51" s="43"/>
      <c r="F51" s="32" t="s">
        <v>41</v>
      </c>
      <c r="G51" s="25" t="s">
        <v>161</v>
      </c>
      <c r="H51" s="26" t="n">
        <v>4880</v>
      </c>
      <c r="I51" s="26" t="n">
        <v>50.9</v>
      </c>
      <c r="J51" s="26" t="n">
        <v>39.5</v>
      </c>
      <c r="K51" s="26" t="n">
        <v>6.1</v>
      </c>
      <c r="L51" s="26" t="n">
        <v>0.2</v>
      </c>
      <c r="M51" s="26" t="n">
        <v>3.3</v>
      </c>
      <c r="N51" s="26" t="n">
        <v>219</v>
      </c>
      <c r="O51" s="65" t="n">
        <v>14</v>
      </c>
      <c r="P51" s="26" t="s">
        <v>34</v>
      </c>
      <c r="Q51" s="26" t="s">
        <v>35</v>
      </c>
      <c r="R51" s="26" t="n">
        <v>98.4</v>
      </c>
      <c r="S51" s="26" t="n">
        <v>18.61</v>
      </c>
      <c r="T51" s="26" t="n">
        <v>113</v>
      </c>
      <c r="U51" s="35" t="s">
        <v>162</v>
      </c>
      <c r="V51" s="26" t="s">
        <v>34</v>
      </c>
      <c r="W51" s="26" t="s">
        <v>163</v>
      </c>
    </row>
    <row r="52" customFormat="false" ht="19.5" hidden="false" customHeight="true" outlineLevel="0" collapsed="false">
      <c r="A52" s="41"/>
      <c r="B52" s="41"/>
      <c r="C52" s="42"/>
      <c r="D52" s="41"/>
      <c r="E52" s="43"/>
      <c r="F52" s="32" t="s">
        <v>46</v>
      </c>
      <c r="G52" s="25" t="s">
        <v>71</v>
      </c>
      <c r="H52" s="26" t="n">
        <v>5120</v>
      </c>
      <c r="I52" s="26" t="n">
        <v>45.9</v>
      </c>
      <c r="J52" s="26" t="n">
        <v>45.1</v>
      </c>
      <c r="K52" s="26" t="n">
        <v>5.8</v>
      </c>
      <c r="L52" s="26" t="n">
        <v>0.4</v>
      </c>
      <c r="M52" s="26" t="n">
        <v>2.8</v>
      </c>
      <c r="N52" s="26" t="n">
        <v>223</v>
      </c>
      <c r="O52" s="26" t="n">
        <v>14.1</v>
      </c>
      <c r="P52" s="26" t="s">
        <v>34</v>
      </c>
      <c r="Q52" s="26" t="s">
        <v>35</v>
      </c>
      <c r="R52" s="26" t="n">
        <v>97.6</v>
      </c>
      <c r="S52" s="26" t="n">
        <v>21.08</v>
      </c>
      <c r="T52" s="26" t="n">
        <v>77</v>
      </c>
      <c r="U52" s="35" t="s">
        <v>164</v>
      </c>
      <c r="V52" s="26" t="s">
        <v>34</v>
      </c>
      <c r="W52" s="26" t="s">
        <v>145</v>
      </c>
    </row>
    <row r="53" customFormat="false" ht="19.5" hidden="false" customHeight="true" outlineLevel="0" collapsed="false">
      <c r="A53" s="41"/>
      <c r="B53" s="41"/>
      <c r="C53" s="42"/>
      <c r="D53" s="41"/>
      <c r="E53" s="43"/>
      <c r="F53" s="26" t="s">
        <v>50</v>
      </c>
      <c r="G53" s="25" t="s">
        <v>165</v>
      </c>
      <c r="H53" s="26" t="n">
        <v>4390</v>
      </c>
      <c r="I53" s="26" t="n">
        <v>57.8</v>
      </c>
      <c r="J53" s="26" t="n">
        <v>35.2</v>
      </c>
      <c r="K53" s="26" t="n">
        <v>5.3</v>
      </c>
      <c r="L53" s="26" t="n">
        <v>0.2</v>
      </c>
      <c r="M53" s="26" t="n">
        <v>1.4</v>
      </c>
      <c r="N53" s="26" t="n">
        <v>255</v>
      </c>
      <c r="O53" s="25" t="s">
        <v>166</v>
      </c>
      <c r="P53" s="26" t="s">
        <v>34</v>
      </c>
      <c r="Q53" s="26" t="s">
        <v>35</v>
      </c>
      <c r="R53" s="36" t="n">
        <v>95</v>
      </c>
      <c r="S53" s="34" t="n">
        <v>20.78</v>
      </c>
      <c r="T53" s="26" t="n">
        <v>89</v>
      </c>
      <c r="U53" s="35" t="s">
        <v>167</v>
      </c>
      <c r="V53" s="26" t="s">
        <v>34</v>
      </c>
      <c r="W53" s="26"/>
    </row>
    <row r="54" customFormat="false" ht="19.5" hidden="false" customHeight="true" outlineLevel="0" collapsed="false">
      <c r="A54" s="41"/>
      <c r="B54" s="41"/>
      <c r="C54" s="42"/>
      <c r="D54" s="41"/>
      <c r="E54" s="43"/>
      <c r="F54" s="21" t="s">
        <v>54</v>
      </c>
      <c r="G54" s="39" t="s">
        <v>168</v>
      </c>
      <c r="H54" s="21" t="n">
        <v>4060</v>
      </c>
      <c r="I54" s="21" t="n">
        <v>51.1</v>
      </c>
      <c r="J54" s="21" t="n">
        <v>40.3</v>
      </c>
      <c r="K54" s="21" t="n">
        <v>5.8</v>
      </c>
      <c r="L54" s="21" t="n">
        <v>0.4</v>
      </c>
      <c r="M54" s="21" t="n">
        <v>2.3</v>
      </c>
      <c r="N54" s="21" t="n">
        <v>240</v>
      </c>
      <c r="O54" s="39" t="s">
        <v>169</v>
      </c>
      <c r="P54" s="21" t="n">
        <v>2</v>
      </c>
      <c r="Q54" s="21" t="s">
        <v>35</v>
      </c>
      <c r="R54" s="21" t="n">
        <v>90</v>
      </c>
      <c r="S54" s="21" t="n">
        <v>22</v>
      </c>
      <c r="T54" s="21" t="n">
        <v>98</v>
      </c>
      <c r="U54" s="95" t="s">
        <v>170</v>
      </c>
      <c r="V54" s="21" t="s">
        <v>34</v>
      </c>
      <c r="W54" s="21"/>
    </row>
    <row r="55" customFormat="false" ht="19.5" hidden="false" customHeight="true" outlineLevel="0" collapsed="false">
      <c r="A55" s="41" t="s">
        <v>171</v>
      </c>
      <c r="B55" s="41" t="s">
        <v>172</v>
      </c>
      <c r="C55" s="42" t="n">
        <v>20</v>
      </c>
      <c r="D55" s="41" t="s">
        <v>59</v>
      </c>
      <c r="E55" s="43" t="s">
        <v>31</v>
      </c>
      <c r="F55" s="24" t="s">
        <v>32</v>
      </c>
      <c r="G55" s="44" t="s">
        <v>173</v>
      </c>
      <c r="H55" s="49" t="n">
        <v>7280</v>
      </c>
      <c r="I55" s="49" t="n">
        <v>70.4</v>
      </c>
      <c r="J55" s="49" t="n">
        <v>33.7</v>
      </c>
      <c r="K55" s="49" t="n">
        <v>3.8</v>
      </c>
      <c r="L55" s="49" t="n">
        <v>0.5</v>
      </c>
      <c r="M55" s="49" t="n">
        <v>1.6</v>
      </c>
      <c r="N55" s="49" t="n">
        <v>253</v>
      </c>
      <c r="O55" s="44" t="s">
        <v>157</v>
      </c>
      <c r="P55" s="26" t="s">
        <v>34</v>
      </c>
      <c r="Q55" s="49" t="n">
        <v>3.4</v>
      </c>
      <c r="R55" s="49" t="n">
        <v>25.7</v>
      </c>
      <c r="S55" s="49" t="n">
        <v>21.11</v>
      </c>
      <c r="T55" s="52" t="s">
        <v>34</v>
      </c>
      <c r="U55" s="92"/>
      <c r="V55" s="49"/>
      <c r="W55" s="49"/>
    </row>
    <row r="56" customFormat="false" ht="19.5" hidden="false" customHeight="true" outlineLevel="0" collapsed="false">
      <c r="A56" s="41"/>
      <c r="B56" s="41"/>
      <c r="C56" s="42"/>
      <c r="D56" s="41"/>
      <c r="E56" s="43"/>
      <c r="F56" s="54" t="s">
        <v>36</v>
      </c>
      <c r="G56" s="64" t="s">
        <v>87</v>
      </c>
      <c r="H56" s="56" t="n">
        <v>7010</v>
      </c>
      <c r="I56" s="56" t="n">
        <v>59.5</v>
      </c>
      <c r="J56" s="56" t="n">
        <v>33.1</v>
      </c>
      <c r="K56" s="56" t="n">
        <v>4.7</v>
      </c>
      <c r="L56" s="56" t="n">
        <v>0.4</v>
      </c>
      <c r="M56" s="56" t="n">
        <v>2.3</v>
      </c>
      <c r="N56" s="56" t="n">
        <v>283</v>
      </c>
      <c r="O56" s="67" t="n">
        <v>13.5</v>
      </c>
      <c r="P56" s="87" t="n">
        <v>44</v>
      </c>
      <c r="Q56" s="56" t="n">
        <v>5</v>
      </c>
      <c r="R56" s="87" t="n">
        <v>24</v>
      </c>
      <c r="S56" s="38" t="n">
        <v>20.69</v>
      </c>
      <c r="T56" s="56" t="n">
        <v>120</v>
      </c>
      <c r="U56" s="35" t="s">
        <v>174</v>
      </c>
      <c r="V56" s="56"/>
      <c r="W56" s="67" t="s">
        <v>175</v>
      </c>
    </row>
    <row r="57" customFormat="false" ht="19.5" hidden="false" customHeight="true" outlineLevel="0" collapsed="false">
      <c r="A57" s="41"/>
      <c r="B57" s="41"/>
      <c r="C57" s="42"/>
      <c r="D57" s="41"/>
      <c r="E57" s="43"/>
      <c r="F57" s="32" t="s">
        <v>41</v>
      </c>
      <c r="G57" s="25" t="s">
        <v>176</v>
      </c>
      <c r="H57" s="26" t="n">
        <v>8500</v>
      </c>
      <c r="I57" s="26" t="n">
        <v>63.4</v>
      </c>
      <c r="J57" s="26" t="n">
        <v>30.3</v>
      </c>
      <c r="K57" s="26" t="n">
        <v>4.1</v>
      </c>
      <c r="L57" s="26" t="n">
        <v>0.4</v>
      </c>
      <c r="M57" s="26" t="n">
        <v>1.7</v>
      </c>
      <c r="N57" s="26" t="n">
        <v>353</v>
      </c>
      <c r="O57" s="26" t="n">
        <v>14.3</v>
      </c>
      <c r="P57" s="26" t="s">
        <v>34</v>
      </c>
      <c r="Q57" s="26" t="s">
        <v>35</v>
      </c>
      <c r="R57" s="26" t="n">
        <v>25.2</v>
      </c>
      <c r="S57" s="26" t="n">
        <v>21.49</v>
      </c>
      <c r="T57" s="26" t="n">
        <v>99</v>
      </c>
      <c r="U57" s="35" t="s">
        <v>177</v>
      </c>
      <c r="V57" s="26"/>
      <c r="W57" s="26" t="s">
        <v>178</v>
      </c>
    </row>
    <row r="58" customFormat="false" ht="19.5" hidden="false" customHeight="true" outlineLevel="0" collapsed="false">
      <c r="A58" s="41"/>
      <c r="B58" s="41"/>
      <c r="C58" s="42"/>
      <c r="D58" s="41"/>
      <c r="E58" s="43"/>
      <c r="F58" s="32" t="s">
        <v>46</v>
      </c>
      <c r="G58" s="59" t="s">
        <v>179</v>
      </c>
      <c r="H58" s="26" t="n">
        <v>9140</v>
      </c>
      <c r="I58" s="26" t="n">
        <v>66.3</v>
      </c>
      <c r="J58" s="26" t="n">
        <v>27.7</v>
      </c>
      <c r="K58" s="26" t="n">
        <v>4.3</v>
      </c>
      <c r="L58" s="26" t="n">
        <v>0.3</v>
      </c>
      <c r="M58" s="26" t="n">
        <v>1.4</v>
      </c>
      <c r="N58" s="26" t="n">
        <v>363</v>
      </c>
      <c r="O58" s="26" t="n">
        <v>14.5</v>
      </c>
      <c r="P58" s="26" t="s">
        <v>34</v>
      </c>
      <c r="Q58" s="26" t="n">
        <v>8.3</v>
      </c>
      <c r="R58" s="26" t="n">
        <v>22.2</v>
      </c>
      <c r="S58" s="26" t="n">
        <v>23.17</v>
      </c>
      <c r="T58" s="26" t="n">
        <v>113</v>
      </c>
      <c r="U58" s="86"/>
      <c r="V58" s="26"/>
      <c r="W58" s="26" t="s">
        <v>180</v>
      </c>
    </row>
    <row r="59" customFormat="false" ht="19.5" hidden="false" customHeight="true" outlineLevel="0" collapsed="false">
      <c r="A59" s="41"/>
      <c r="B59" s="41"/>
      <c r="C59" s="42"/>
      <c r="D59" s="41"/>
      <c r="E59" s="43"/>
      <c r="F59" s="26" t="s">
        <v>50</v>
      </c>
      <c r="G59" s="21" t="s">
        <v>181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customFormat="false" ht="19.5" hidden="false" customHeight="true" outlineLevel="0" collapsed="false">
      <c r="A60" s="41"/>
      <c r="B60" s="41"/>
      <c r="C60" s="42"/>
      <c r="D60" s="41"/>
      <c r="E60" s="43"/>
      <c r="F60" s="21" t="s">
        <v>54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customFormat="false" ht="19.5" hidden="false" customHeight="true" outlineLevel="0" collapsed="false">
      <c r="A61" s="96" t="s">
        <v>182</v>
      </c>
      <c r="B61" s="96" t="s">
        <v>183</v>
      </c>
      <c r="C61" s="97" t="n">
        <v>41</v>
      </c>
      <c r="D61" s="96" t="s">
        <v>30</v>
      </c>
      <c r="E61" s="43" t="s">
        <v>31</v>
      </c>
      <c r="F61" s="24" t="s">
        <v>32</v>
      </c>
      <c r="G61" s="64" t="s">
        <v>184</v>
      </c>
      <c r="H61" s="67" t="n">
        <v>7500</v>
      </c>
      <c r="I61" s="67" t="n">
        <v>77.5</v>
      </c>
      <c r="J61" s="98" t="n">
        <v>15</v>
      </c>
      <c r="K61" s="67" t="n">
        <v>5.1</v>
      </c>
      <c r="L61" s="67" t="n">
        <v>0.5</v>
      </c>
      <c r="M61" s="98" t="n">
        <v>2</v>
      </c>
      <c r="N61" s="67" t="n">
        <v>215</v>
      </c>
      <c r="O61" s="67" t="n">
        <v>13.1</v>
      </c>
      <c r="P61" s="26" t="s">
        <v>34</v>
      </c>
      <c r="Q61" s="67" t="n">
        <v>22.3</v>
      </c>
      <c r="R61" s="67" t="n">
        <v>57.8</v>
      </c>
      <c r="S61" s="67" t="n">
        <v>22.55</v>
      </c>
      <c r="T61" s="67" t="s">
        <v>34</v>
      </c>
      <c r="U61" s="99"/>
      <c r="V61" s="67"/>
      <c r="W61" s="67"/>
    </row>
    <row r="62" customFormat="false" ht="19.5" hidden="false" customHeight="true" outlineLevel="0" collapsed="false">
      <c r="A62" s="96"/>
      <c r="B62" s="96"/>
      <c r="C62" s="97"/>
      <c r="D62" s="96"/>
      <c r="E62" s="43"/>
      <c r="F62" s="54" t="s">
        <v>36</v>
      </c>
      <c r="G62" s="64" t="s">
        <v>143</v>
      </c>
      <c r="H62" s="56" t="n">
        <v>10560</v>
      </c>
      <c r="I62" s="56" t="n">
        <v>81.6</v>
      </c>
      <c r="J62" s="87" t="n">
        <v>12</v>
      </c>
      <c r="K62" s="56" t="n">
        <v>4.4</v>
      </c>
      <c r="L62" s="56" t="n">
        <v>0.4</v>
      </c>
      <c r="M62" s="56" t="n">
        <v>1.6</v>
      </c>
      <c r="N62" s="56" t="n">
        <v>255</v>
      </c>
      <c r="O62" s="98" t="n">
        <v>14</v>
      </c>
      <c r="P62" s="56" t="n">
        <v>35</v>
      </c>
      <c r="Q62" s="56" t="n">
        <v>13.2</v>
      </c>
      <c r="R62" s="56" t="n">
        <v>55.5</v>
      </c>
      <c r="S62" s="56" t="n">
        <v>22.86</v>
      </c>
      <c r="T62" s="56" t="n">
        <v>112</v>
      </c>
      <c r="U62" s="35" t="s">
        <v>185</v>
      </c>
      <c r="V62" s="67" t="s">
        <v>186</v>
      </c>
      <c r="W62" s="67" t="s">
        <v>187</v>
      </c>
    </row>
    <row r="63" customFormat="false" ht="19.5" hidden="false" customHeight="true" outlineLevel="0" collapsed="false">
      <c r="A63" s="96"/>
      <c r="B63" s="96"/>
      <c r="C63" s="97"/>
      <c r="D63" s="96"/>
      <c r="E63" s="43"/>
      <c r="F63" s="32" t="s">
        <v>41</v>
      </c>
      <c r="G63" s="25" t="s">
        <v>188</v>
      </c>
      <c r="H63" s="26" t="n">
        <v>10470</v>
      </c>
      <c r="I63" s="26" t="n">
        <v>81.8</v>
      </c>
      <c r="J63" s="26" t="n">
        <v>11.5</v>
      </c>
      <c r="K63" s="26" t="n">
        <v>4.3</v>
      </c>
      <c r="L63" s="26" t="n">
        <v>0.7</v>
      </c>
      <c r="M63" s="26" t="n">
        <v>1.7</v>
      </c>
      <c r="N63" s="26" t="n">
        <v>313</v>
      </c>
      <c r="O63" s="26" t="n">
        <v>14.8</v>
      </c>
      <c r="P63" s="26" t="s">
        <v>34</v>
      </c>
      <c r="Q63" s="26" t="n">
        <v>11.2</v>
      </c>
      <c r="R63" s="26" t="n">
        <v>46.2</v>
      </c>
      <c r="S63" s="26" t="n">
        <v>21.39</v>
      </c>
      <c r="T63" s="26" t="n">
        <v>93</v>
      </c>
      <c r="U63" s="35" t="s">
        <v>189</v>
      </c>
      <c r="V63" s="26" t="s">
        <v>34</v>
      </c>
      <c r="W63" s="26" t="s">
        <v>49</v>
      </c>
    </row>
    <row r="64" customFormat="false" ht="19.5" hidden="false" customHeight="true" outlineLevel="0" collapsed="false">
      <c r="A64" s="96"/>
      <c r="B64" s="96"/>
      <c r="C64" s="97"/>
      <c r="D64" s="96"/>
      <c r="E64" s="43"/>
      <c r="F64" s="32" t="s">
        <v>46</v>
      </c>
      <c r="G64" s="25" t="s">
        <v>190</v>
      </c>
      <c r="H64" s="26" t="n">
        <v>6580</v>
      </c>
      <c r="I64" s="26" t="n">
        <v>71.7</v>
      </c>
      <c r="J64" s="26" t="n">
        <v>18.6</v>
      </c>
      <c r="K64" s="26" t="n">
        <v>5.2</v>
      </c>
      <c r="L64" s="26" t="n">
        <v>0.9</v>
      </c>
      <c r="M64" s="26" t="n">
        <v>3.4</v>
      </c>
      <c r="N64" s="26" t="n">
        <v>215</v>
      </c>
      <c r="O64" s="25" t="s">
        <v>191</v>
      </c>
      <c r="P64" s="26" t="s">
        <v>34</v>
      </c>
      <c r="Q64" s="26" t="n">
        <v>11.1</v>
      </c>
      <c r="R64" s="26" t="n">
        <v>47.4</v>
      </c>
      <c r="S64" s="26" t="n">
        <v>23.02</v>
      </c>
      <c r="T64" s="26" t="n">
        <v>96</v>
      </c>
      <c r="U64" s="35" t="s">
        <v>192</v>
      </c>
      <c r="V64" s="26" t="s">
        <v>34</v>
      </c>
      <c r="W64" s="26"/>
    </row>
    <row r="65" customFormat="false" ht="19.5" hidden="false" customHeight="true" outlineLevel="0" collapsed="false">
      <c r="A65" s="96"/>
      <c r="B65" s="96"/>
      <c r="C65" s="97"/>
      <c r="D65" s="96"/>
      <c r="E65" s="43"/>
      <c r="F65" s="26" t="s">
        <v>50</v>
      </c>
      <c r="G65" s="25" t="s">
        <v>130</v>
      </c>
      <c r="H65" s="26" t="n">
        <v>6030</v>
      </c>
      <c r="I65" s="36" t="n">
        <v>68</v>
      </c>
      <c r="J65" s="26" t="n">
        <v>23.2</v>
      </c>
      <c r="K65" s="26" t="n">
        <v>4.9</v>
      </c>
      <c r="L65" s="36" t="n">
        <v>1</v>
      </c>
      <c r="M65" s="26" t="n">
        <v>2.9</v>
      </c>
      <c r="N65" s="26" t="n">
        <v>288</v>
      </c>
      <c r="O65" s="25" t="s">
        <v>193</v>
      </c>
      <c r="P65" s="26" t="s">
        <v>34</v>
      </c>
      <c r="Q65" s="26" t="n">
        <v>7.9</v>
      </c>
      <c r="R65" s="36" t="n">
        <v>49</v>
      </c>
      <c r="S65" s="34" t="n">
        <v>22.69</v>
      </c>
      <c r="T65" s="26" t="n">
        <v>94</v>
      </c>
      <c r="U65" s="35" t="s">
        <v>194</v>
      </c>
      <c r="V65" s="26" t="s">
        <v>34</v>
      </c>
      <c r="W65" s="26"/>
    </row>
    <row r="66" customFormat="false" ht="19.5" hidden="false" customHeight="true" outlineLevel="0" collapsed="false">
      <c r="A66" s="96"/>
      <c r="B66" s="96"/>
      <c r="C66" s="97"/>
      <c r="D66" s="96"/>
      <c r="E66" s="43"/>
      <c r="F66" s="21" t="s">
        <v>54</v>
      </c>
      <c r="G66" s="39" t="s">
        <v>168</v>
      </c>
      <c r="H66" s="37" t="n">
        <v>6200</v>
      </c>
      <c r="I66" s="37" t="n">
        <v>67.5</v>
      </c>
      <c r="J66" s="37" t="n">
        <v>21.9</v>
      </c>
      <c r="K66" s="37" t="n">
        <v>4.8</v>
      </c>
      <c r="L66" s="37" t="n">
        <v>1.1</v>
      </c>
      <c r="M66" s="37" t="n">
        <v>4.8</v>
      </c>
      <c r="N66" s="37" t="n">
        <v>207</v>
      </c>
      <c r="O66" s="100" t="s">
        <v>195</v>
      </c>
      <c r="P66" s="37" t="n">
        <v>14</v>
      </c>
      <c r="Q66" s="37" t="s">
        <v>35</v>
      </c>
      <c r="R66" s="37" t="n">
        <v>53</v>
      </c>
      <c r="S66" s="37" t="n">
        <v>23</v>
      </c>
      <c r="T66" s="37" t="n">
        <v>90</v>
      </c>
      <c r="U66" s="101" t="s">
        <v>196</v>
      </c>
      <c r="V66" s="37" t="s">
        <v>34</v>
      </c>
      <c r="W66" s="37"/>
    </row>
    <row r="67" customFormat="false" ht="19.5" hidden="false" customHeight="true" outlineLevel="0" collapsed="false">
      <c r="A67" s="96" t="s">
        <v>197</v>
      </c>
      <c r="B67" s="41" t="s">
        <v>198</v>
      </c>
      <c r="C67" s="102" t="n">
        <v>17</v>
      </c>
      <c r="D67" s="103" t="s">
        <v>30</v>
      </c>
      <c r="E67" s="43" t="s">
        <v>199</v>
      </c>
      <c r="F67" s="24" t="s">
        <v>32</v>
      </c>
      <c r="G67" s="44" t="s">
        <v>200</v>
      </c>
      <c r="H67" s="49" t="n">
        <v>4940</v>
      </c>
      <c r="I67" s="49" t="n">
        <v>53.9</v>
      </c>
      <c r="J67" s="49" t="n">
        <v>33.4</v>
      </c>
      <c r="K67" s="49" t="n">
        <v>10.2</v>
      </c>
      <c r="L67" s="49" t="n">
        <v>0.5</v>
      </c>
      <c r="M67" s="49" t="n">
        <v>1.8</v>
      </c>
      <c r="N67" s="49" t="n">
        <v>224</v>
      </c>
      <c r="O67" s="44" t="s">
        <v>201</v>
      </c>
      <c r="P67" s="26" t="s">
        <v>34</v>
      </c>
      <c r="Q67" s="49" t="n">
        <v>6.4</v>
      </c>
      <c r="R67" s="49" t="n">
        <v>95.9</v>
      </c>
      <c r="S67" s="49" t="n">
        <v>19.33</v>
      </c>
      <c r="T67" s="52" t="s">
        <v>34</v>
      </c>
      <c r="U67" s="92"/>
      <c r="V67" s="49"/>
      <c r="W67" s="104"/>
    </row>
    <row r="68" customFormat="false" ht="19.5" hidden="false" customHeight="true" outlineLevel="0" collapsed="false">
      <c r="A68" s="96"/>
      <c r="B68" s="41"/>
      <c r="C68" s="102"/>
      <c r="D68" s="103"/>
      <c r="E68" s="43"/>
      <c r="F68" s="54" t="s">
        <v>36</v>
      </c>
      <c r="G68" s="25" t="s">
        <v>202</v>
      </c>
      <c r="H68" s="26" t="n">
        <v>5610</v>
      </c>
      <c r="I68" s="26" t="n">
        <v>65.1</v>
      </c>
      <c r="J68" s="36" t="n">
        <v>26</v>
      </c>
      <c r="K68" s="26" t="n">
        <v>6.5</v>
      </c>
      <c r="L68" s="26" t="n">
        <v>0.5</v>
      </c>
      <c r="M68" s="26" t="n">
        <v>1.9</v>
      </c>
      <c r="N68" s="26" t="n">
        <v>222</v>
      </c>
      <c r="O68" s="25" t="s">
        <v>203</v>
      </c>
      <c r="P68" s="26" t="s">
        <v>34</v>
      </c>
      <c r="Q68" s="26" t="s">
        <v>35</v>
      </c>
      <c r="R68" s="26" t="n">
        <v>101.6</v>
      </c>
      <c r="S68" s="26" t="n">
        <v>20.57</v>
      </c>
      <c r="T68" s="26" t="n">
        <v>138</v>
      </c>
      <c r="U68" s="86"/>
      <c r="V68" s="26" t="s">
        <v>111</v>
      </c>
      <c r="W68" s="105"/>
    </row>
    <row r="69" customFormat="false" ht="19.5" hidden="false" customHeight="true" outlineLevel="0" collapsed="false">
      <c r="A69" s="96"/>
      <c r="B69" s="41"/>
      <c r="C69" s="102"/>
      <c r="D69" s="103"/>
      <c r="E69" s="43"/>
      <c r="F69" s="32" t="s">
        <v>41</v>
      </c>
      <c r="G69" s="25" t="s">
        <v>204</v>
      </c>
      <c r="H69" s="26" t="n">
        <v>3880</v>
      </c>
      <c r="I69" s="26" t="n">
        <v>52.7</v>
      </c>
      <c r="J69" s="26" t="n">
        <v>35.4</v>
      </c>
      <c r="K69" s="36" t="n">
        <v>9</v>
      </c>
      <c r="L69" s="26" t="n">
        <v>0.6</v>
      </c>
      <c r="M69" s="26" t="n">
        <v>2.3</v>
      </c>
      <c r="N69" s="26" t="n">
        <v>261</v>
      </c>
      <c r="O69" s="25" t="s">
        <v>205</v>
      </c>
      <c r="P69" s="26" t="s">
        <v>34</v>
      </c>
      <c r="Q69" s="26" t="n">
        <v>5.9</v>
      </c>
      <c r="R69" s="26" t="n">
        <v>100</v>
      </c>
      <c r="S69" s="26" t="n">
        <v>20.45</v>
      </c>
      <c r="T69" s="26" t="n">
        <v>124</v>
      </c>
      <c r="U69" s="35" t="s">
        <v>206</v>
      </c>
      <c r="V69" s="26" t="s">
        <v>34</v>
      </c>
      <c r="W69" s="105"/>
    </row>
    <row r="70" customFormat="false" ht="19.5" hidden="false" customHeight="true" outlineLevel="0" collapsed="false">
      <c r="A70" s="96"/>
      <c r="B70" s="41"/>
      <c r="C70" s="102"/>
      <c r="D70" s="103"/>
      <c r="E70" s="43"/>
      <c r="F70" s="32" t="s">
        <v>46</v>
      </c>
      <c r="G70" s="25" t="s">
        <v>207</v>
      </c>
      <c r="H70" s="26" t="n">
        <v>6640</v>
      </c>
      <c r="I70" s="26" t="n">
        <v>77.5</v>
      </c>
      <c r="J70" s="26" t="n">
        <v>14.3</v>
      </c>
      <c r="K70" s="26" t="n">
        <v>7</v>
      </c>
      <c r="L70" s="26" t="n">
        <v>0.2</v>
      </c>
      <c r="M70" s="26" t="n">
        <v>0.9</v>
      </c>
      <c r="N70" s="26" t="n">
        <v>183</v>
      </c>
      <c r="O70" s="25" t="s">
        <v>208</v>
      </c>
      <c r="P70" s="26" t="n">
        <v>2</v>
      </c>
      <c r="Q70" s="26" t="n">
        <v>3.1</v>
      </c>
      <c r="R70" s="26" t="n">
        <v>100</v>
      </c>
      <c r="S70" s="26" t="n">
        <v>21</v>
      </c>
      <c r="T70" s="26" t="n">
        <v>117</v>
      </c>
      <c r="U70" s="35" t="s">
        <v>209</v>
      </c>
      <c r="V70" s="26" t="s">
        <v>34</v>
      </c>
      <c r="W70" s="105"/>
    </row>
    <row r="71" customFormat="false" ht="19.5" hidden="false" customHeight="true" outlineLevel="0" collapsed="false">
      <c r="A71" s="96"/>
      <c r="B71" s="41"/>
      <c r="C71" s="102"/>
      <c r="D71" s="103"/>
      <c r="E71" s="43"/>
      <c r="F71" s="26" t="s">
        <v>50</v>
      </c>
      <c r="G71" s="25" t="s">
        <v>210</v>
      </c>
      <c r="H71" s="26" t="n">
        <v>4670</v>
      </c>
      <c r="I71" s="26" t="n">
        <v>49.5</v>
      </c>
      <c r="J71" s="26" t="n">
        <v>38.2</v>
      </c>
      <c r="K71" s="26" t="n">
        <v>8.1</v>
      </c>
      <c r="L71" s="26" t="n">
        <v>0.8</v>
      </c>
      <c r="M71" s="26" t="n">
        <v>3.3</v>
      </c>
      <c r="N71" s="26" t="n">
        <v>199</v>
      </c>
      <c r="O71" s="25" t="s">
        <v>211</v>
      </c>
      <c r="P71" s="26" t="s">
        <v>34</v>
      </c>
      <c r="Q71" s="26" t="s">
        <v>35</v>
      </c>
      <c r="R71" s="26" t="n">
        <v>100</v>
      </c>
      <c r="S71" s="26" t="n">
        <v>21</v>
      </c>
      <c r="T71" s="26" t="s">
        <v>34</v>
      </c>
      <c r="U71" s="86"/>
      <c r="V71" s="26" t="s">
        <v>34</v>
      </c>
      <c r="W71" s="105"/>
    </row>
    <row r="72" customFormat="false" ht="19.5" hidden="false" customHeight="true" outlineLevel="0" collapsed="false">
      <c r="A72" s="96"/>
      <c r="B72" s="41"/>
      <c r="C72" s="102"/>
      <c r="D72" s="103"/>
      <c r="E72" s="43"/>
      <c r="F72" s="21" t="s">
        <v>54</v>
      </c>
      <c r="G72" s="106" t="n">
        <v>43410</v>
      </c>
      <c r="H72" s="21" t="n">
        <v>4560</v>
      </c>
      <c r="I72" s="21" t="n">
        <v>59.2</v>
      </c>
      <c r="J72" s="21" t="n">
        <v>29.5</v>
      </c>
      <c r="K72" s="21" t="n">
        <v>8.4</v>
      </c>
      <c r="L72" s="21" t="n">
        <v>0.6</v>
      </c>
      <c r="M72" s="21" t="n">
        <v>2.3</v>
      </c>
      <c r="N72" s="21" t="n">
        <v>205</v>
      </c>
      <c r="O72" s="39" t="s">
        <v>212</v>
      </c>
      <c r="P72" s="21" t="n">
        <v>2</v>
      </c>
      <c r="Q72" s="21" t="s">
        <v>35</v>
      </c>
      <c r="R72" s="21" t="n">
        <v>100</v>
      </c>
      <c r="S72" s="21" t="n">
        <v>22</v>
      </c>
      <c r="T72" s="21" t="n">
        <v>137</v>
      </c>
      <c r="U72" s="35" t="s">
        <v>213</v>
      </c>
      <c r="V72" s="21" t="s">
        <v>34</v>
      </c>
      <c r="W72" s="89"/>
    </row>
    <row r="73" customFormat="false" ht="19.5" hidden="false" customHeight="true" outlineLevel="0" collapsed="false">
      <c r="A73" s="96" t="s">
        <v>214</v>
      </c>
      <c r="B73" s="41" t="s">
        <v>215</v>
      </c>
      <c r="C73" s="102" t="n">
        <v>31</v>
      </c>
      <c r="D73" s="103" t="s">
        <v>30</v>
      </c>
      <c r="E73" s="43" t="s">
        <v>31</v>
      </c>
      <c r="F73" s="24" t="s">
        <v>32</v>
      </c>
      <c r="G73" s="25" t="s">
        <v>216</v>
      </c>
      <c r="H73" s="56" t="n">
        <v>7096</v>
      </c>
      <c r="I73" s="87" t="n">
        <v>56</v>
      </c>
      <c r="J73" s="56" t="n">
        <v>34.6</v>
      </c>
      <c r="K73" s="56" t="n">
        <v>8.2</v>
      </c>
      <c r="L73" s="56" t="n">
        <v>0.2</v>
      </c>
      <c r="M73" s="56" t="n">
        <v>0.9</v>
      </c>
      <c r="N73" s="56" t="n">
        <v>167</v>
      </c>
      <c r="O73" s="64" t="s">
        <v>217</v>
      </c>
      <c r="P73" s="26" t="s">
        <v>34</v>
      </c>
      <c r="Q73" s="56" t="n">
        <v>12.4</v>
      </c>
      <c r="R73" s="56" t="n">
        <v>97.9</v>
      </c>
      <c r="S73" s="56" t="n">
        <v>21.59</v>
      </c>
      <c r="T73" s="67" t="s">
        <v>34</v>
      </c>
      <c r="U73" s="99"/>
      <c r="V73" s="56"/>
      <c r="W73" s="56"/>
    </row>
    <row r="74" customFormat="false" ht="19.5" hidden="false" customHeight="true" outlineLevel="0" collapsed="false">
      <c r="A74" s="96"/>
      <c r="B74" s="41"/>
      <c r="C74" s="102"/>
      <c r="D74" s="103"/>
      <c r="E74" s="43"/>
      <c r="F74" s="54" t="s">
        <v>36</v>
      </c>
      <c r="G74" s="25" t="s">
        <v>218</v>
      </c>
      <c r="H74" s="26" t="n">
        <v>5570</v>
      </c>
      <c r="I74" s="26" t="n">
        <v>54.8</v>
      </c>
      <c r="J74" s="26" t="n">
        <v>36.8</v>
      </c>
      <c r="K74" s="26" t="n">
        <v>7.7</v>
      </c>
      <c r="L74" s="26" t="n">
        <v>0.3</v>
      </c>
      <c r="M74" s="26" t="n">
        <v>0.4</v>
      </c>
      <c r="N74" s="26" t="n">
        <v>190</v>
      </c>
      <c r="O74" s="25" t="s">
        <v>219</v>
      </c>
      <c r="P74" s="26" t="s">
        <v>34</v>
      </c>
      <c r="Q74" s="36" t="n">
        <v>3</v>
      </c>
      <c r="R74" s="26" t="n">
        <v>91.4</v>
      </c>
      <c r="S74" s="26" t="n">
        <v>21.12</v>
      </c>
      <c r="T74" s="26" t="n">
        <v>132</v>
      </c>
      <c r="U74" s="86"/>
      <c r="V74" s="26" t="s">
        <v>44</v>
      </c>
      <c r="W74" s="26"/>
    </row>
    <row r="75" customFormat="false" ht="19.5" hidden="false" customHeight="true" outlineLevel="0" collapsed="false">
      <c r="A75" s="96"/>
      <c r="B75" s="41"/>
      <c r="C75" s="102"/>
      <c r="D75" s="103"/>
      <c r="E75" s="43"/>
      <c r="F75" s="32" t="s">
        <v>41</v>
      </c>
      <c r="G75" s="25" t="s">
        <v>220</v>
      </c>
      <c r="H75" s="26" t="n">
        <v>5580</v>
      </c>
      <c r="I75" s="26" t="n">
        <v>44.4</v>
      </c>
      <c r="J75" s="36" t="n">
        <v>48</v>
      </c>
      <c r="K75" s="26" t="n">
        <v>6.1</v>
      </c>
      <c r="L75" s="26" t="n">
        <v>0.5</v>
      </c>
      <c r="M75" s="26" t="n">
        <v>1.1</v>
      </c>
      <c r="N75" s="26" t="n">
        <v>168</v>
      </c>
      <c r="O75" s="25" t="s">
        <v>221</v>
      </c>
      <c r="P75" s="26" t="s">
        <v>34</v>
      </c>
      <c r="Q75" s="26" t="n">
        <v>3.6</v>
      </c>
      <c r="R75" s="26" t="n">
        <v>100</v>
      </c>
      <c r="S75" s="26" t="n">
        <v>20.73</v>
      </c>
      <c r="T75" s="26" t="n">
        <v>122</v>
      </c>
      <c r="U75" s="35" t="s">
        <v>222</v>
      </c>
      <c r="V75" s="26" t="s">
        <v>34</v>
      </c>
      <c r="W75" s="26"/>
    </row>
    <row r="76" customFormat="false" ht="19.5" hidden="false" customHeight="true" outlineLevel="0" collapsed="false">
      <c r="A76" s="96"/>
      <c r="B76" s="41"/>
      <c r="C76" s="102"/>
      <c r="D76" s="103"/>
      <c r="E76" s="43"/>
      <c r="F76" s="32" t="s">
        <v>46</v>
      </c>
      <c r="G76" s="25" t="s">
        <v>223</v>
      </c>
      <c r="H76" s="26" t="n">
        <v>5490</v>
      </c>
      <c r="I76" s="26" t="n">
        <v>51.9</v>
      </c>
      <c r="J76" s="26" t="n">
        <v>40.9</v>
      </c>
      <c r="K76" s="26" t="n">
        <v>5.8</v>
      </c>
      <c r="L76" s="26" t="n">
        <v>0.4</v>
      </c>
      <c r="M76" s="26" t="n">
        <v>1</v>
      </c>
      <c r="N76" s="26" t="n">
        <v>131</v>
      </c>
      <c r="O76" s="25" t="s">
        <v>166</v>
      </c>
      <c r="P76" s="26" t="n">
        <v>25</v>
      </c>
      <c r="Q76" s="26" t="s">
        <v>35</v>
      </c>
      <c r="R76" s="26" t="n">
        <v>115</v>
      </c>
      <c r="S76" s="26" t="n">
        <v>22</v>
      </c>
      <c r="T76" s="26" t="n">
        <v>120</v>
      </c>
      <c r="U76" s="35" t="s">
        <v>224</v>
      </c>
      <c r="V76" s="26" t="s">
        <v>34</v>
      </c>
      <c r="W76" s="26"/>
    </row>
    <row r="77" customFormat="false" ht="19.5" hidden="false" customHeight="true" outlineLevel="0" collapsed="false">
      <c r="A77" s="96"/>
      <c r="B77" s="41"/>
      <c r="C77" s="102"/>
      <c r="D77" s="103"/>
      <c r="E77" s="43"/>
      <c r="F77" s="26" t="s">
        <v>50</v>
      </c>
      <c r="G77" s="32" t="n">
        <v>43353</v>
      </c>
      <c r="H77" s="26" t="n">
        <v>6150</v>
      </c>
      <c r="I77" s="26" t="n">
        <v>49.9</v>
      </c>
      <c r="J77" s="26" t="n">
        <v>42.1</v>
      </c>
      <c r="K77" s="26" t="n">
        <v>6.3</v>
      </c>
      <c r="L77" s="26" t="n">
        <v>0.3</v>
      </c>
      <c r="M77" s="26" t="n">
        <v>1.4</v>
      </c>
      <c r="N77" s="26" t="n">
        <v>133</v>
      </c>
      <c r="O77" s="25" t="s">
        <v>225</v>
      </c>
      <c r="P77" s="26" t="n">
        <v>15</v>
      </c>
      <c r="Q77" s="26" t="s">
        <v>35</v>
      </c>
      <c r="R77" s="26" t="n">
        <v>117</v>
      </c>
      <c r="S77" s="26" t="n">
        <v>22</v>
      </c>
      <c r="T77" s="26" t="n">
        <v>129</v>
      </c>
      <c r="U77" s="35"/>
      <c r="V77" s="26" t="s">
        <v>34</v>
      </c>
      <c r="W77" s="26"/>
    </row>
    <row r="78" customFormat="false" ht="19.5" hidden="false" customHeight="true" outlineLevel="0" collapsed="false">
      <c r="A78" s="96"/>
      <c r="B78" s="41"/>
      <c r="C78" s="102"/>
      <c r="D78" s="103"/>
      <c r="E78" s="43"/>
      <c r="F78" s="21" t="s">
        <v>54</v>
      </c>
      <c r="G78" s="106" t="n">
        <v>43410</v>
      </c>
      <c r="H78" s="21" t="n">
        <v>6400</v>
      </c>
      <c r="I78" s="21" t="n">
        <v>49.5</v>
      </c>
      <c r="J78" s="21" t="n">
        <v>41.9</v>
      </c>
      <c r="K78" s="21" t="n">
        <v>6.7</v>
      </c>
      <c r="L78" s="21" t="n">
        <v>0.6</v>
      </c>
      <c r="M78" s="21" t="n">
        <v>1.3</v>
      </c>
      <c r="N78" s="21" t="n">
        <v>179</v>
      </c>
      <c r="O78" s="39" t="s">
        <v>221</v>
      </c>
      <c r="P78" s="21" t="s">
        <v>34</v>
      </c>
      <c r="Q78" s="21" t="s">
        <v>35</v>
      </c>
      <c r="R78" s="21" t="n">
        <v>110</v>
      </c>
      <c r="S78" s="21" t="n">
        <v>22</v>
      </c>
      <c r="T78" s="21" t="n">
        <v>114</v>
      </c>
      <c r="U78" s="35" t="s">
        <v>226</v>
      </c>
      <c r="V78" s="21" t="s">
        <v>34</v>
      </c>
      <c r="W78" s="21"/>
    </row>
    <row r="79" customFormat="false" ht="19.5" hidden="false" customHeight="true" outlineLevel="0" collapsed="false">
      <c r="A79" s="96" t="s">
        <v>227</v>
      </c>
      <c r="B79" s="41" t="s">
        <v>228</v>
      </c>
      <c r="C79" s="102" t="n">
        <v>26</v>
      </c>
      <c r="D79" s="103" t="s">
        <v>30</v>
      </c>
      <c r="E79" s="43" t="s">
        <v>94</v>
      </c>
      <c r="F79" s="24" t="s">
        <v>32</v>
      </c>
      <c r="G79" s="64" t="s">
        <v>139</v>
      </c>
      <c r="H79" s="56" t="n">
        <v>8590</v>
      </c>
      <c r="I79" s="56" t="n">
        <v>52.3</v>
      </c>
      <c r="J79" s="56" t="n">
        <v>36.3</v>
      </c>
      <c r="K79" s="56" t="n">
        <v>7.6</v>
      </c>
      <c r="L79" s="56" t="n">
        <v>0.8</v>
      </c>
      <c r="M79" s="56" t="n">
        <v>3.1</v>
      </c>
      <c r="N79" s="56" t="n">
        <v>336</v>
      </c>
      <c r="O79" s="64" t="s">
        <v>169</v>
      </c>
      <c r="P79" s="56" t="n">
        <v>32</v>
      </c>
      <c r="Q79" s="56" t="n">
        <v>18.8</v>
      </c>
      <c r="R79" s="56" t="n">
        <v>47.4</v>
      </c>
      <c r="S79" s="56" t="n">
        <v>21.87</v>
      </c>
      <c r="T79" s="67" t="s">
        <v>34</v>
      </c>
      <c r="U79" s="99"/>
      <c r="V79" s="56"/>
      <c r="W79" s="56"/>
    </row>
    <row r="80" customFormat="false" ht="19.5" hidden="false" customHeight="true" outlineLevel="0" collapsed="false">
      <c r="A80" s="96"/>
      <c r="B80" s="41"/>
      <c r="C80" s="102"/>
      <c r="D80" s="103"/>
      <c r="E80" s="43"/>
      <c r="F80" s="54" t="s">
        <v>36</v>
      </c>
      <c r="G80" s="64" t="s">
        <v>229</v>
      </c>
      <c r="H80" s="26" t="n">
        <v>11500</v>
      </c>
      <c r="I80" s="26" t="n">
        <v>71.1</v>
      </c>
      <c r="J80" s="26" t="n">
        <v>22.6</v>
      </c>
      <c r="K80" s="26" t="n">
        <v>4.8</v>
      </c>
      <c r="L80" s="26" t="n">
        <v>0.5</v>
      </c>
      <c r="M80" s="26" t="n">
        <v>1.1</v>
      </c>
      <c r="N80" s="26" t="n">
        <v>299</v>
      </c>
      <c r="O80" s="25" t="s">
        <v>166</v>
      </c>
      <c r="P80" s="26" t="s">
        <v>34</v>
      </c>
      <c r="Q80" s="26" t="n">
        <v>17.6</v>
      </c>
      <c r="R80" s="26" t="n">
        <v>46.6</v>
      </c>
      <c r="S80" s="26" t="n">
        <v>21.51</v>
      </c>
      <c r="T80" s="26" t="n">
        <v>106</v>
      </c>
      <c r="U80" s="86"/>
      <c r="V80" s="26" t="s">
        <v>230</v>
      </c>
      <c r="W80" s="26"/>
    </row>
    <row r="81" customFormat="false" ht="19.5" hidden="false" customHeight="true" outlineLevel="0" collapsed="false">
      <c r="A81" s="96"/>
      <c r="B81" s="41"/>
      <c r="C81" s="102"/>
      <c r="D81" s="103"/>
      <c r="E81" s="43"/>
      <c r="F81" s="32" t="s">
        <v>41</v>
      </c>
      <c r="G81" s="64" t="s">
        <v>231</v>
      </c>
      <c r="H81" s="26" t="n">
        <v>11620</v>
      </c>
      <c r="I81" s="26" t="n">
        <v>62.9</v>
      </c>
      <c r="J81" s="26" t="n">
        <v>24.8</v>
      </c>
      <c r="K81" s="26" t="n">
        <v>10.5</v>
      </c>
      <c r="L81" s="26" t="n">
        <v>0.7</v>
      </c>
      <c r="M81" s="26" t="n">
        <v>1.1</v>
      </c>
      <c r="N81" s="26" t="n">
        <v>190</v>
      </c>
      <c r="O81" s="25" t="s">
        <v>225</v>
      </c>
      <c r="P81" s="26" t="s">
        <v>34</v>
      </c>
      <c r="Q81" s="36" t="n">
        <v>28</v>
      </c>
      <c r="R81" s="36" t="n">
        <v>51</v>
      </c>
      <c r="S81" s="36" t="n">
        <v>21.51</v>
      </c>
      <c r="T81" s="26" t="n">
        <v>82</v>
      </c>
      <c r="U81" s="35" t="s">
        <v>232</v>
      </c>
      <c r="V81" s="26" t="s">
        <v>44</v>
      </c>
      <c r="W81" s="26"/>
    </row>
    <row r="82" customFormat="false" ht="19.5" hidden="false" customHeight="true" outlineLevel="0" collapsed="false">
      <c r="A82" s="96"/>
      <c r="B82" s="41"/>
      <c r="C82" s="102"/>
      <c r="D82" s="103"/>
      <c r="E82" s="43"/>
      <c r="F82" s="32" t="s">
        <v>46</v>
      </c>
      <c r="G82" s="64" t="s">
        <v>233</v>
      </c>
      <c r="H82" s="26" t="n">
        <v>7320</v>
      </c>
      <c r="I82" s="26" t="n">
        <v>51.5</v>
      </c>
      <c r="J82" s="26" t="n">
        <v>26.9</v>
      </c>
      <c r="K82" s="26" t="n">
        <v>18.1</v>
      </c>
      <c r="L82" s="26" t="n">
        <v>1.1</v>
      </c>
      <c r="M82" s="26" t="n">
        <v>2.5</v>
      </c>
      <c r="N82" s="26" t="n">
        <v>84</v>
      </c>
      <c r="O82" s="25" t="s">
        <v>234</v>
      </c>
      <c r="P82" s="26" t="n">
        <v>20</v>
      </c>
      <c r="Q82" s="26" t="n">
        <v>18.4</v>
      </c>
      <c r="R82" s="26" t="n">
        <v>50</v>
      </c>
      <c r="S82" s="26" t="n">
        <v>22</v>
      </c>
      <c r="T82" s="26" t="n">
        <v>111</v>
      </c>
      <c r="U82" s="35" t="s">
        <v>235</v>
      </c>
      <c r="V82" s="26" t="s">
        <v>236</v>
      </c>
      <c r="W82" s="26"/>
    </row>
    <row r="83" customFormat="false" ht="19.5" hidden="false" customHeight="true" outlineLevel="0" collapsed="false">
      <c r="A83" s="96"/>
      <c r="B83" s="41"/>
      <c r="C83" s="102"/>
      <c r="D83" s="103"/>
      <c r="E83" s="43"/>
      <c r="F83" s="26" t="s">
        <v>50</v>
      </c>
      <c r="G83" s="64" t="s">
        <v>237</v>
      </c>
      <c r="H83" s="26" t="n">
        <v>11360</v>
      </c>
      <c r="I83" s="26" t="n">
        <v>53.7</v>
      </c>
      <c r="J83" s="26" t="n">
        <v>33.3</v>
      </c>
      <c r="K83" s="26" t="n">
        <v>10</v>
      </c>
      <c r="L83" s="26" t="n">
        <v>0.8</v>
      </c>
      <c r="M83" s="26" t="n">
        <v>2.2</v>
      </c>
      <c r="N83" s="26" t="n">
        <v>172</v>
      </c>
      <c r="O83" s="25" t="s">
        <v>238</v>
      </c>
      <c r="P83" s="26" t="n">
        <v>21</v>
      </c>
      <c r="Q83" s="26" t="n">
        <v>11.9</v>
      </c>
      <c r="R83" s="26" t="n">
        <v>53</v>
      </c>
      <c r="S83" s="26" t="n">
        <v>22</v>
      </c>
      <c r="T83" s="26" t="n">
        <v>110</v>
      </c>
      <c r="U83" s="35" t="s">
        <v>239</v>
      </c>
      <c r="V83" s="26" t="s">
        <v>236</v>
      </c>
      <c r="W83" s="26"/>
    </row>
    <row r="84" customFormat="false" ht="19.5" hidden="false" customHeight="true" outlineLevel="0" collapsed="false">
      <c r="A84" s="96"/>
      <c r="B84" s="41"/>
      <c r="C84" s="102"/>
      <c r="D84" s="103"/>
      <c r="E84" s="43"/>
      <c r="F84" s="21" t="s">
        <v>54</v>
      </c>
      <c r="G84" s="39" t="s">
        <v>240</v>
      </c>
      <c r="H84" s="21" t="n">
        <v>9760</v>
      </c>
      <c r="I84" s="21" t="n">
        <v>71.4</v>
      </c>
      <c r="J84" s="21" t="n">
        <v>20.2</v>
      </c>
      <c r="K84" s="21" t="n">
        <v>5.6</v>
      </c>
      <c r="L84" s="21" t="n">
        <v>0.6</v>
      </c>
      <c r="M84" s="21" t="n">
        <v>2.2</v>
      </c>
      <c r="N84" s="21" t="n">
        <v>353</v>
      </c>
      <c r="O84" s="39" t="s">
        <v>241</v>
      </c>
      <c r="P84" s="21" t="n">
        <v>30</v>
      </c>
      <c r="Q84" s="21" t="n">
        <v>35.5</v>
      </c>
      <c r="R84" s="21" t="n">
        <v>50</v>
      </c>
      <c r="S84" s="21" t="n">
        <v>21</v>
      </c>
      <c r="T84" s="21" t="n">
        <v>110</v>
      </c>
      <c r="U84" s="35" t="s">
        <v>242</v>
      </c>
      <c r="V84" s="21" t="s">
        <v>243</v>
      </c>
      <c r="W84" s="21"/>
    </row>
    <row r="85" customFormat="false" ht="19.5" hidden="false" customHeight="true" outlineLevel="0" collapsed="false">
      <c r="A85" s="52" t="s">
        <v>244</v>
      </c>
      <c r="B85" s="67" t="s">
        <v>245</v>
      </c>
      <c r="C85" s="107" t="n">
        <v>15</v>
      </c>
      <c r="D85" s="107" t="s">
        <v>30</v>
      </c>
      <c r="E85" s="108" t="s">
        <v>31</v>
      </c>
      <c r="F85" s="24" t="s">
        <v>32</v>
      </c>
      <c r="G85" s="109" t="s">
        <v>246</v>
      </c>
      <c r="H85" s="60" t="n">
        <v>9400</v>
      </c>
      <c r="I85" s="60" t="n">
        <v>71.7</v>
      </c>
      <c r="J85" s="60" t="n">
        <v>22.4</v>
      </c>
      <c r="K85" s="60" t="n">
        <v>4.7</v>
      </c>
      <c r="L85" s="60" t="n">
        <v>0.3</v>
      </c>
      <c r="M85" s="60" t="n">
        <v>1</v>
      </c>
      <c r="N85" s="60" t="n">
        <v>220</v>
      </c>
      <c r="O85" s="109" t="s">
        <v>148</v>
      </c>
      <c r="P85" s="37" t="n">
        <v>22</v>
      </c>
      <c r="Q85" s="60" t="n">
        <v>7.7</v>
      </c>
      <c r="R85" s="60" t="n">
        <v>100</v>
      </c>
      <c r="S85" s="60" t="n">
        <v>18</v>
      </c>
      <c r="T85" s="60" t="s">
        <v>34</v>
      </c>
      <c r="U85" s="86"/>
      <c r="V85" s="60"/>
      <c r="W85" s="60"/>
    </row>
    <row r="86" customFormat="false" ht="19.5" hidden="false" customHeight="true" outlineLevel="0" collapsed="false">
      <c r="A86" s="52"/>
      <c r="B86" s="67"/>
      <c r="C86" s="107"/>
      <c r="D86" s="107"/>
      <c r="E86" s="108"/>
      <c r="F86" s="54" t="s">
        <v>36</v>
      </c>
      <c r="G86" s="109" t="s">
        <v>247</v>
      </c>
      <c r="H86" s="60" t="n">
        <v>6500</v>
      </c>
      <c r="I86" s="60" t="n">
        <v>47.3</v>
      </c>
      <c r="J86" s="60" t="n">
        <v>43.7</v>
      </c>
      <c r="K86" s="60" t="n">
        <v>6.5</v>
      </c>
      <c r="L86" s="60" t="n">
        <v>0.8</v>
      </c>
      <c r="M86" s="60" t="n">
        <v>1.7</v>
      </c>
      <c r="N86" s="60" t="n">
        <v>208</v>
      </c>
      <c r="O86" s="109" t="s">
        <v>248</v>
      </c>
      <c r="P86" s="37" t="n">
        <v>15</v>
      </c>
      <c r="Q86" s="60" t="n">
        <v>4</v>
      </c>
      <c r="R86" s="60" t="n">
        <v>100</v>
      </c>
      <c r="S86" s="60" t="n">
        <v>18.6</v>
      </c>
      <c r="T86" s="60" t="n">
        <v>118</v>
      </c>
      <c r="U86" s="86"/>
      <c r="V86" s="60" t="s">
        <v>70</v>
      </c>
      <c r="W86" s="60"/>
    </row>
    <row r="87" customFormat="false" ht="19.5" hidden="false" customHeight="true" outlineLevel="0" collapsed="false">
      <c r="A87" s="52"/>
      <c r="B87" s="67"/>
      <c r="C87" s="107"/>
      <c r="D87" s="107"/>
      <c r="E87" s="108"/>
      <c r="F87" s="32" t="s">
        <v>41</v>
      </c>
      <c r="G87" s="109" t="s">
        <v>249</v>
      </c>
      <c r="H87" s="60" t="n">
        <v>3930</v>
      </c>
      <c r="I87" s="60" t="n">
        <v>47.5</v>
      </c>
      <c r="J87" s="60" t="n">
        <v>43.3</v>
      </c>
      <c r="K87" s="60" t="n">
        <v>5.4</v>
      </c>
      <c r="L87" s="60" t="n">
        <v>0.7</v>
      </c>
      <c r="M87" s="60" t="n">
        <v>3.2</v>
      </c>
      <c r="N87" s="60" t="n">
        <v>156</v>
      </c>
      <c r="O87" s="109" t="s">
        <v>248</v>
      </c>
      <c r="P87" s="37" t="n">
        <v>10</v>
      </c>
      <c r="Q87" s="60" t="s">
        <v>35</v>
      </c>
      <c r="R87" s="60" t="n">
        <v>100</v>
      </c>
      <c r="S87" s="60" t="n">
        <v>19</v>
      </c>
      <c r="T87" s="60" t="n">
        <v>100</v>
      </c>
      <c r="U87" s="110" t="s">
        <v>250</v>
      </c>
      <c r="V87" s="60" t="s">
        <v>34</v>
      </c>
      <c r="W87" s="60"/>
    </row>
    <row r="88" customFormat="false" ht="19.5" hidden="false" customHeight="true" outlineLevel="0" collapsed="false">
      <c r="A88" s="52"/>
      <c r="B88" s="67"/>
      <c r="C88" s="107"/>
      <c r="D88" s="107"/>
      <c r="E88" s="108"/>
      <c r="F88" s="32" t="s">
        <v>46</v>
      </c>
      <c r="G88" s="109" t="s">
        <v>251</v>
      </c>
      <c r="H88" s="60" t="n">
        <v>4350</v>
      </c>
      <c r="I88" s="60" t="n">
        <v>38.6</v>
      </c>
      <c r="J88" s="60" t="n">
        <v>53.5</v>
      </c>
      <c r="K88" s="60" t="n">
        <v>5.9</v>
      </c>
      <c r="L88" s="60" t="n">
        <v>0.5</v>
      </c>
      <c r="M88" s="60" t="n">
        <v>1.4</v>
      </c>
      <c r="N88" s="60" t="n">
        <v>152</v>
      </c>
      <c r="O88" s="109" t="s">
        <v>166</v>
      </c>
      <c r="P88" s="37" t="n">
        <v>8</v>
      </c>
      <c r="Q88" s="60" t="s">
        <v>35</v>
      </c>
      <c r="R88" s="60" t="n">
        <v>100</v>
      </c>
      <c r="S88" s="60" t="n">
        <v>21</v>
      </c>
      <c r="T88" s="60" t="n">
        <v>115</v>
      </c>
      <c r="U88" s="110" t="s">
        <v>252</v>
      </c>
      <c r="V88" s="60" t="s">
        <v>34</v>
      </c>
      <c r="W88" s="60"/>
    </row>
    <row r="89" customFormat="false" ht="19.5" hidden="false" customHeight="true" outlineLevel="0" collapsed="false">
      <c r="A89" s="52"/>
      <c r="B89" s="67"/>
      <c r="C89" s="107"/>
      <c r="D89" s="107"/>
      <c r="E89" s="108"/>
      <c r="F89" s="26" t="s">
        <v>50</v>
      </c>
      <c r="G89" s="109" t="s">
        <v>253</v>
      </c>
      <c r="H89" s="60" t="n">
        <v>6670</v>
      </c>
      <c r="I89" s="60" t="n">
        <v>55.6</v>
      </c>
      <c r="J89" s="60" t="n">
        <v>34.7</v>
      </c>
      <c r="K89" s="60" t="n">
        <v>6.9</v>
      </c>
      <c r="L89" s="60" t="n">
        <v>0.5</v>
      </c>
      <c r="M89" s="60" t="n">
        <v>2.4</v>
      </c>
      <c r="N89" s="60" t="n">
        <v>158</v>
      </c>
      <c r="O89" s="109" t="s">
        <v>254</v>
      </c>
      <c r="P89" s="37" t="n">
        <v>2</v>
      </c>
      <c r="Q89" s="60" t="s">
        <v>35</v>
      </c>
      <c r="R89" s="60" t="n">
        <v>100</v>
      </c>
      <c r="S89" s="60" t="n">
        <v>21</v>
      </c>
      <c r="T89" s="60" t="n">
        <v>87</v>
      </c>
      <c r="U89" s="110" t="s">
        <v>255</v>
      </c>
      <c r="V89" s="60" t="s">
        <v>34</v>
      </c>
      <c r="W89" s="60"/>
    </row>
    <row r="90" customFormat="false" ht="19.5" hidden="false" customHeight="true" outlineLevel="0" collapsed="false">
      <c r="A90" s="52"/>
      <c r="B90" s="67"/>
      <c r="C90" s="107"/>
      <c r="D90" s="107"/>
      <c r="E90" s="108"/>
      <c r="F90" s="21" t="s">
        <v>54</v>
      </c>
      <c r="G90" s="25" t="s">
        <v>256</v>
      </c>
      <c r="H90" s="26" t="n">
        <v>4930</v>
      </c>
      <c r="I90" s="26" t="n">
        <v>50</v>
      </c>
      <c r="J90" s="26" t="n">
        <v>42.9</v>
      </c>
      <c r="K90" s="26" t="n">
        <v>4.6</v>
      </c>
      <c r="L90" s="26" t="n">
        <v>0.3</v>
      </c>
      <c r="M90" s="26" t="n">
        <v>2.2</v>
      </c>
      <c r="N90" s="26" t="n">
        <v>139</v>
      </c>
      <c r="O90" s="25" t="s">
        <v>257</v>
      </c>
      <c r="P90" s="26" t="n">
        <v>2</v>
      </c>
      <c r="Q90" s="111" t="s">
        <v>258</v>
      </c>
      <c r="R90" s="26" t="n">
        <v>106</v>
      </c>
      <c r="S90" s="26" t="n">
        <v>22</v>
      </c>
      <c r="T90" s="26" t="n">
        <v>107</v>
      </c>
      <c r="U90" s="110" t="s">
        <v>259</v>
      </c>
      <c r="V90" s="60" t="s">
        <v>34</v>
      </c>
      <c r="W90" s="60"/>
    </row>
    <row r="91" customFormat="false" ht="15.75" hidden="false" customHeight="true" outlineLevel="0" collapsed="false">
      <c r="A91" s="112"/>
      <c r="B91" s="113"/>
      <c r="C91" s="112"/>
      <c r="D91" s="112"/>
      <c r="E91" s="114"/>
      <c r="F91" s="112"/>
      <c r="G91" s="112"/>
      <c r="H91" s="112"/>
      <c r="I91" s="112"/>
      <c r="J91" s="112"/>
      <c r="K91" s="112"/>
      <c r="L91" s="112"/>
      <c r="M91" s="112"/>
      <c r="N91" s="112"/>
      <c r="O91" s="115"/>
      <c r="P91" s="112"/>
      <c r="Q91" s="112"/>
      <c r="R91" s="112"/>
      <c r="S91" s="112"/>
      <c r="T91" s="112"/>
      <c r="U91" s="116"/>
      <c r="V91" s="112"/>
      <c r="W91" s="112"/>
    </row>
    <row r="92" customFormat="false" ht="15.75" hidden="false" customHeight="true" outlineLevel="0" collapsed="false">
      <c r="A92" s="112"/>
      <c r="B92" s="113"/>
      <c r="C92" s="112"/>
      <c r="D92" s="112"/>
      <c r="E92" s="114"/>
      <c r="F92" s="112"/>
      <c r="G92" s="112"/>
      <c r="H92" s="112"/>
      <c r="I92" s="112"/>
      <c r="J92" s="112"/>
      <c r="K92" s="112"/>
      <c r="L92" s="112"/>
      <c r="M92" s="112"/>
      <c r="N92" s="112"/>
      <c r="O92" s="115"/>
      <c r="P92" s="112"/>
      <c r="Q92" s="112"/>
      <c r="R92" s="112"/>
      <c r="S92" s="112"/>
      <c r="T92" s="112"/>
      <c r="U92" s="116"/>
      <c r="V92" s="112"/>
      <c r="W92" s="112"/>
    </row>
    <row r="93" customFormat="false" ht="15.75" hidden="false" customHeight="true" outlineLevel="0" collapsed="false">
      <c r="A93" s="112"/>
      <c r="B93" s="113"/>
      <c r="C93" s="112"/>
      <c r="D93" s="112"/>
      <c r="E93" s="114"/>
      <c r="F93" s="112"/>
      <c r="G93" s="112"/>
      <c r="H93" s="112"/>
      <c r="I93" s="112"/>
      <c r="J93" s="112"/>
      <c r="K93" s="112"/>
      <c r="L93" s="112"/>
      <c r="M93" s="112"/>
      <c r="N93" s="112"/>
      <c r="O93" s="115"/>
      <c r="P93" s="112"/>
      <c r="Q93" s="112"/>
      <c r="R93" s="112"/>
      <c r="S93" s="112"/>
      <c r="T93" s="112"/>
      <c r="U93" s="116"/>
      <c r="V93" s="112"/>
      <c r="W93" s="112"/>
    </row>
    <row r="94" customFormat="false" ht="15.75" hidden="false" customHeight="true" outlineLevel="0" collapsed="false">
      <c r="A94" s="112"/>
      <c r="B94" s="113"/>
      <c r="C94" s="112"/>
      <c r="D94" s="112"/>
      <c r="E94" s="114"/>
      <c r="F94" s="112"/>
      <c r="G94" s="112"/>
      <c r="H94" s="112"/>
      <c r="I94" s="112"/>
      <c r="J94" s="112"/>
      <c r="K94" s="112"/>
      <c r="L94" s="112"/>
      <c r="M94" s="112"/>
      <c r="N94" s="112"/>
      <c r="O94" s="115"/>
      <c r="P94" s="112"/>
      <c r="Q94" s="112"/>
      <c r="R94" s="112"/>
      <c r="S94" s="112"/>
      <c r="T94" s="112"/>
      <c r="U94" s="116"/>
      <c r="V94" s="112"/>
      <c r="W94" s="112"/>
    </row>
    <row r="95" customFormat="false" ht="15.75" hidden="false" customHeight="true" outlineLevel="0" collapsed="false">
      <c r="A95" s="112"/>
      <c r="B95" s="113"/>
      <c r="C95" s="112"/>
      <c r="D95" s="112"/>
      <c r="E95" s="114"/>
      <c r="F95" s="112"/>
      <c r="G95" s="112"/>
      <c r="H95" s="112"/>
      <c r="I95" s="112"/>
      <c r="J95" s="112"/>
      <c r="K95" s="112"/>
      <c r="L95" s="112"/>
      <c r="M95" s="112"/>
      <c r="N95" s="112"/>
      <c r="O95" s="115"/>
      <c r="P95" s="112"/>
      <c r="Q95" s="112"/>
      <c r="R95" s="112"/>
      <c r="S95" s="112"/>
      <c r="T95" s="112"/>
      <c r="U95" s="116"/>
      <c r="V95" s="112"/>
      <c r="W95" s="112"/>
    </row>
    <row r="96" customFormat="false" ht="15.75" hidden="false" customHeight="true" outlineLevel="0" collapsed="false">
      <c r="A96" s="112"/>
      <c r="B96" s="113"/>
      <c r="C96" s="112"/>
      <c r="D96" s="112"/>
      <c r="E96" s="114"/>
      <c r="F96" s="112"/>
      <c r="G96" s="112"/>
      <c r="H96" s="112"/>
      <c r="I96" s="112"/>
      <c r="J96" s="112"/>
      <c r="K96" s="112"/>
      <c r="L96" s="112"/>
      <c r="M96" s="112"/>
      <c r="N96" s="112"/>
      <c r="O96" s="115"/>
      <c r="P96" s="112"/>
      <c r="Q96" s="112"/>
      <c r="R96" s="112"/>
      <c r="S96" s="112"/>
      <c r="T96" s="112"/>
      <c r="U96" s="116"/>
      <c r="V96" s="112"/>
      <c r="W96" s="112"/>
    </row>
    <row r="97" customFormat="false" ht="15.75" hidden="false" customHeight="true" outlineLevel="0" collapsed="false">
      <c r="A97" s="112"/>
      <c r="B97" s="113"/>
      <c r="C97" s="112"/>
      <c r="D97" s="112"/>
      <c r="E97" s="114"/>
      <c r="F97" s="112"/>
      <c r="G97" s="112"/>
      <c r="H97" s="1"/>
      <c r="I97" s="1"/>
      <c r="J97" s="1"/>
      <c r="K97" s="1"/>
      <c r="L97" s="1"/>
      <c r="M97" s="1"/>
      <c r="N97" s="1"/>
      <c r="O97" s="117"/>
      <c r="P97" s="1"/>
      <c r="Q97" s="1"/>
      <c r="R97" s="1"/>
      <c r="S97" s="1"/>
      <c r="T97" s="1"/>
      <c r="U97" s="118"/>
      <c r="V97" s="1"/>
      <c r="W97" s="1"/>
    </row>
    <row r="98" customFormat="false" ht="15.75" hidden="false" customHeight="true" outlineLevel="0" collapsed="false">
      <c r="A98" s="112"/>
      <c r="B98" s="113"/>
      <c r="C98" s="112"/>
      <c r="D98" s="112"/>
      <c r="E98" s="114"/>
      <c r="F98" s="112"/>
      <c r="G98" s="112"/>
      <c r="H98" s="1"/>
      <c r="I98" s="1"/>
      <c r="J98" s="1"/>
      <c r="K98" s="1"/>
      <c r="L98" s="1"/>
      <c r="M98" s="1"/>
      <c r="N98" s="1"/>
      <c r="O98" s="117"/>
      <c r="P98" s="1"/>
      <c r="Q98" s="1"/>
      <c r="R98" s="1"/>
      <c r="S98" s="1"/>
      <c r="T98" s="1"/>
      <c r="U98" s="118"/>
      <c r="V98" s="1"/>
      <c r="W98" s="1"/>
    </row>
    <row r="99" customFormat="false" ht="15.75" hidden="false" customHeight="true" outlineLevel="0" collapsed="false">
      <c r="A99" s="112"/>
      <c r="B99" s="113"/>
      <c r="C99" s="112"/>
      <c r="D99" s="112"/>
      <c r="E99" s="114"/>
      <c r="F99" s="112"/>
      <c r="G99" s="112"/>
      <c r="H99" s="1"/>
      <c r="I99" s="1"/>
      <c r="J99" s="1"/>
      <c r="K99" s="1"/>
      <c r="L99" s="1"/>
      <c r="M99" s="1"/>
      <c r="N99" s="1"/>
      <c r="O99" s="117"/>
      <c r="P99" s="1"/>
      <c r="Q99" s="1"/>
      <c r="R99" s="1"/>
      <c r="S99" s="1"/>
      <c r="T99" s="1"/>
      <c r="U99" s="118"/>
      <c r="V99" s="1"/>
      <c r="W99" s="1"/>
    </row>
    <row r="100" customFormat="false" ht="15.75" hidden="false" customHeight="true" outlineLevel="0" collapsed="false">
      <c r="A100" s="112"/>
      <c r="B100" s="113"/>
      <c r="C100" s="112"/>
      <c r="D100" s="112"/>
      <c r="E100" s="114"/>
      <c r="F100" s="112"/>
      <c r="G100" s="112"/>
      <c r="H100" s="1"/>
      <c r="I100" s="1"/>
      <c r="J100" s="1"/>
      <c r="K100" s="1"/>
      <c r="L100" s="1"/>
      <c r="M100" s="1"/>
      <c r="N100" s="1"/>
      <c r="O100" s="117"/>
      <c r="P100" s="1"/>
      <c r="Q100" s="1"/>
      <c r="R100" s="1"/>
      <c r="S100" s="1"/>
      <c r="T100" s="1"/>
      <c r="U100" s="118"/>
      <c r="V100" s="1"/>
      <c r="W100" s="1"/>
    </row>
    <row r="101" customFormat="false" ht="15.75" hidden="false" customHeight="true" outlineLevel="0" collapsed="false">
      <c r="A101" s="112"/>
      <c r="B101" s="112"/>
      <c r="C101" s="112"/>
      <c r="D101" s="112"/>
      <c r="E101" s="114"/>
      <c r="F101" s="112"/>
      <c r="G101" s="112"/>
      <c r="H101" s="1"/>
      <c r="I101" s="1"/>
      <c r="J101" s="1"/>
      <c r="K101" s="1"/>
      <c r="L101" s="1"/>
      <c r="M101" s="1"/>
      <c r="N101" s="1"/>
      <c r="O101" s="117"/>
      <c r="P101" s="1"/>
      <c r="Q101" s="1"/>
      <c r="R101" s="1"/>
      <c r="S101" s="1"/>
      <c r="T101" s="1"/>
      <c r="U101" s="118"/>
      <c r="V101" s="1"/>
      <c r="W101" s="1"/>
    </row>
    <row r="102" customFormat="false" ht="15.75" hidden="false" customHeight="true" outlineLevel="0" collapsed="false">
      <c r="A102" s="112"/>
      <c r="B102" s="112"/>
      <c r="C102" s="112"/>
      <c r="D102" s="112"/>
      <c r="E102" s="114"/>
      <c r="F102" s="112"/>
      <c r="G102" s="112"/>
      <c r="H102" s="1"/>
      <c r="I102" s="1"/>
      <c r="J102" s="1"/>
      <c r="K102" s="1"/>
      <c r="L102" s="1"/>
      <c r="M102" s="1"/>
      <c r="N102" s="1"/>
      <c r="O102" s="117"/>
      <c r="P102" s="1"/>
      <c r="Q102" s="1"/>
      <c r="R102" s="1"/>
      <c r="S102" s="1"/>
      <c r="T102" s="1"/>
      <c r="U102" s="118"/>
      <c r="V102" s="1"/>
      <c r="W102" s="1"/>
    </row>
    <row r="103" customFormat="false" ht="15.75" hidden="false" customHeight="true" outlineLevel="0" collapsed="false">
      <c r="A103" s="112"/>
      <c r="B103" s="112"/>
      <c r="C103" s="112"/>
      <c r="D103" s="112"/>
      <c r="E103" s="114"/>
      <c r="F103" s="112"/>
      <c r="G103" s="112"/>
      <c r="H103" s="1"/>
      <c r="I103" s="1"/>
      <c r="J103" s="1"/>
      <c r="K103" s="1"/>
      <c r="L103" s="1"/>
      <c r="M103" s="1"/>
      <c r="N103" s="1"/>
      <c r="O103" s="117"/>
      <c r="P103" s="1"/>
      <c r="Q103" s="1"/>
      <c r="R103" s="1"/>
      <c r="S103" s="1"/>
      <c r="T103" s="1"/>
      <c r="U103" s="118"/>
      <c r="V103" s="1"/>
      <c r="W103" s="1"/>
    </row>
    <row r="104" customFormat="false" ht="15.75" hidden="false" customHeight="true" outlineLevel="0" collapsed="false">
      <c r="A104" s="112"/>
      <c r="B104" s="112"/>
      <c r="C104" s="112"/>
      <c r="D104" s="112"/>
      <c r="E104" s="114"/>
      <c r="F104" s="112"/>
      <c r="G104" s="112"/>
      <c r="H104" s="1"/>
      <c r="I104" s="1"/>
      <c r="J104" s="1"/>
      <c r="K104" s="1"/>
      <c r="L104" s="1"/>
      <c r="M104" s="1"/>
      <c r="N104" s="1"/>
      <c r="O104" s="117"/>
      <c r="P104" s="1"/>
      <c r="Q104" s="1"/>
      <c r="R104" s="1"/>
      <c r="S104" s="1"/>
      <c r="T104" s="1"/>
      <c r="U104" s="118"/>
      <c r="V104" s="1"/>
      <c r="W104" s="1"/>
    </row>
    <row r="105" customFormat="false" ht="15.75" hidden="false" customHeight="true" outlineLevel="0" collapsed="false">
      <c r="A105" s="112"/>
      <c r="B105" s="112"/>
      <c r="C105" s="112"/>
      <c r="D105" s="112"/>
      <c r="E105" s="114"/>
      <c r="F105" s="112"/>
      <c r="G105" s="112"/>
      <c r="H105" s="1"/>
      <c r="I105" s="1"/>
      <c r="J105" s="1"/>
      <c r="K105" s="1"/>
      <c r="L105" s="1"/>
      <c r="M105" s="1"/>
      <c r="N105" s="1"/>
      <c r="O105" s="117"/>
      <c r="P105" s="1"/>
      <c r="Q105" s="1"/>
      <c r="R105" s="1"/>
      <c r="S105" s="1"/>
      <c r="T105" s="1"/>
      <c r="U105" s="118"/>
      <c r="V105" s="1"/>
      <c r="W105" s="1"/>
    </row>
    <row r="106" customFormat="false" ht="15.75" hidden="false" customHeight="true" outlineLevel="0" collapsed="false">
      <c r="A106" s="112"/>
      <c r="B106" s="112"/>
      <c r="C106" s="112"/>
      <c r="D106" s="112"/>
      <c r="E106" s="114"/>
      <c r="F106" s="112"/>
      <c r="G106" s="112"/>
      <c r="H106" s="1"/>
      <c r="I106" s="1"/>
      <c r="J106" s="1"/>
      <c r="K106" s="1"/>
      <c r="L106" s="1"/>
      <c r="M106" s="1"/>
      <c r="N106" s="1"/>
      <c r="O106" s="117"/>
      <c r="P106" s="1"/>
      <c r="Q106" s="1"/>
      <c r="R106" s="1"/>
      <c r="S106" s="1"/>
      <c r="T106" s="1"/>
      <c r="U106" s="118"/>
      <c r="V106" s="1"/>
      <c r="W106" s="1"/>
    </row>
    <row r="107" customFormat="false" ht="15.75" hidden="false" customHeight="true" outlineLevel="0" collapsed="false">
      <c r="A107" s="112"/>
      <c r="B107" s="112"/>
      <c r="C107" s="112"/>
      <c r="D107" s="112"/>
      <c r="E107" s="114"/>
      <c r="F107" s="112"/>
      <c r="G107" s="112"/>
      <c r="H107" s="1"/>
      <c r="I107" s="1"/>
      <c r="J107" s="1"/>
      <c r="K107" s="1"/>
      <c r="L107" s="1"/>
      <c r="M107" s="1"/>
      <c r="N107" s="1"/>
      <c r="O107" s="117"/>
      <c r="P107" s="1"/>
      <c r="Q107" s="1"/>
      <c r="R107" s="1"/>
      <c r="S107" s="1"/>
      <c r="T107" s="1"/>
      <c r="U107" s="118"/>
      <c r="V107" s="1"/>
      <c r="W107" s="1"/>
    </row>
    <row r="108" customFormat="false" ht="15.75" hidden="false" customHeight="true" outlineLevel="0" collapsed="false">
      <c r="A108" s="112"/>
      <c r="B108" s="112"/>
      <c r="C108" s="112"/>
      <c r="D108" s="112"/>
      <c r="E108" s="114"/>
      <c r="F108" s="112"/>
      <c r="G108" s="112"/>
      <c r="H108" s="1"/>
      <c r="I108" s="1"/>
      <c r="J108" s="1"/>
      <c r="K108" s="1"/>
      <c r="L108" s="1"/>
      <c r="M108" s="1"/>
      <c r="N108" s="1"/>
      <c r="O108" s="117"/>
      <c r="P108" s="1"/>
      <c r="Q108" s="1"/>
      <c r="R108" s="1"/>
      <c r="S108" s="1"/>
      <c r="T108" s="1"/>
      <c r="U108" s="118"/>
      <c r="V108" s="1"/>
      <c r="W108" s="1"/>
    </row>
    <row r="109" customFormat="false" ht="15.75" hidden="false" customHeight="true" outlineLevel="0" collapsed="false">
      <c r="A109" s="112"/>
      <c r="B109" s="112"/>
      <c r="C109" s="112"/>
      <c r="D109" s="112"/>
      <c r="E109" s="114"/>
      <c r="F109" s="112"/>
      <c r="G109" s="112"/>
      <c r="H109" s="1"/>
      <c r="I109" s="1"/>
      <c r="J109" s="1"/>
      <c r="K109" s="1"/>
      <c r="L109" s="1"/>
      <c r="M109" s="1"/>
      <c r="N109" s="1"/>
      <c r="O109" s="117"/>
      <c r="P109" s="1"/>
      <c r="Q109" s="1"/>
      <c r="R109" s="1"/>
      <c r="S109" s="1"/>
      <c r="T109" s="1"/>
      <c r="U109" s="118"/>
      <c r="V109" s="1"/>
      <c r="W109" s="1"/>
    </row>
    <row r="110" customFormat="false" ht="15.75" hidden="false" customHeight="true" outlineLevel="0" collapsed="false">
      <c r="A110" s="112"/>
      <c r="B110" s="112"/>
      <c r="C110" s="112"/>
      <c r="D110" s="112"/>
      <c r="E110" s="114"/>
      <c r="F110" s="112"/>
      <c r="G110" s="112"/>
      <c r="H110" s="1"/>
      <c r="I110" s="1"/>
      <c r="J110" s="1"/>
      <c r="K110" s="1"/>
      <c r="L110" s="1"/>
      <c r="M110" s="1"/>
      <c r="N110" s="1"/>
      <c r="O110" s="117"/>
      <c r="P110" s="1"/>
      <c r="Q110" s="1"/>
      <c r="R110" s="1"/>
      <c r="S110" s="1"/>
      <c r="T110" s="1"/>
      <c r="U110" s="118"/>
      <c r="V110" s="1"/>
      <c r="W110" s="1"/>
    </row>
    <row r="111" customFormat="false" ht="15.75" hidden="false" customHeight="true" outlineLevel="0" collapsed="false">
      <c r="A111" s="112"/>
      <c r="B111" s="112"/>
      <c r="C111" s="112"/>
      <c r="D111" s="112"/>
      <c r="E111" s="114"/>
      <c r="F111" s="112"/>
      <c r="G111" s="112"/>
      <c r="H111" s="1"/>
      <c r="I111" s="1"/>
      <c r="J111" s="1"/>
      <c r="K111" s="1"/>
      <c r="L111" s="1"/>
      <c r="M111" s="1"/>
      <c r="N111" s="1"/>
      <c r="O111" s="117"/>
      <c r="P111" s="1"/>
      <c r="Q111" s="1"/>
      <c r="R111" s="1"/>
      <c r="S111" s="1"/>
      <c r="T111" s="1"/>
      <c r="U111" s="118"/>
      <c r="V111" s="1"/>
      <c r="W111" s="1"/>
    </row>
    <row r="112" customFormat="false" ht="15.75" hidden="false" customHeight="true" outlineLevel="0" collapsed="false">
      <c r="A112" s="112"/>
      <c r="B112" s="112"/>
      <c r="C112" s="112"/>
      <c r="D112" s="112"/>
      <c r="E112" s="114"/>
      <c r="F112" s="112"/>
      <c r="G112" s="112"/>
      <c r="H112" s="1"/>
      <c r="I112" s="1"/>
      <c r="J112" s="1"/>
      <c r="K112" s="1"/>
      <c r="L112" s="1"/>
      <c r="M112" s="1"/>
      <c r="N112" s="1"/>
      <c r="O112" s="117"/>
      <c r="P112" s="1"/>
      <c r="Q112" s="1"/>
      <c r="R112" s="1"/>
      <c r="S112" s="1"/>
      <c r="T112" s="1"/>
      <c r="U112" s="118"/>
      <c r="V112" s="1"/>
      <c r="W112" s="1"/>
    </row>
    <row r="113" customFormat="false" ht="15.75" hidden="false" customHeight="true" outlineLevel="0" collapsed="false">
      <c r="A113" s="112"/>
      <c r="B113" s="112"/>
      <c r="C113" s="112"/>
      <c r="D113" s="112"/>
      <c r="E113" s="114"/>
      <c r="F113" s="112"/>
      <c r="G113" s="112"/>
      <c r="H113" s="1"/>
      <c r="I113" s="1"/>
      <c r="J113" s="1"/>
      <c r="K113" s="1"/>
      <c r="L113" s="1"/>
      <c r="M113" s="1"/>
      <c r="N113" s="1"/>
      <c r="O113" s="117"/>
      <c r="P113" s="1"/>
      <c r="Q113" s="1"/>
      <c r="R113" s="1"/>
      <c r="S113" s="1"/>
      <c r="T113" s="1"/>
      <c r="U113" s="118"/>
      <c r="V113" s="1"/>
      <c r="W113" s="1"/>
    </row>
    <row r="114" customFormat="false" ht="15.75" hidden="false" customHeight="true" outlineLevel="0" collapsed="false">
      <c r="A114" s="112"/>
      <c r="B114" s="112"/>
      <c r="C114" s="112"/>
      <c r="D114" s="112"/>
      <c r="E114" s="114"/>
      <c r="F114" s="112"/>
      <c r="G114" s="112"/>
      <c r="H114" s="1"/>
      <c r="I114" s="1"/>
      <c r="J114" s="1"/>
      <c r="K114" s="1"/>
      <c r="L114" s="1"/>
      <c r="M114" s="1"/>
      <c r="N114" s="1"/>
      <c r="O114" s="117"/>
      <c r="P114" s="1"/>
      <c r="Q114" s="1"/>
      <c r="R114" s="1"/>
      <c r="S114" s="1"/>
      <c r="T114" s="1"/>
      <c r="U114" s="118"/>
      <c r="V114" s="1"/>
      <c r="W114" s="1"/>
    </row>
    <row r="115" customFormat="false" ht="15.75" hidden="false" customHeight="true" outlineLevel="0" collapsed="false">
      <c r="A115" s="112"/>
      <c r="B115" s="112"/>
      <c r="C115" s="112"/>
      <c r="D115" s="112"/>
      <c r="E115" s="114"/>
      <c r="F115" s="112"/>
      <c r="G115" s="112"/>
      <c r="H115" s="1"/>
      <c r="I115" s="1"/>
      <c r="J115" s="1"/>
      <c r="K115" s="1"/>
      <c r="L115" s="1"/>
      <c r="M115" s="1"/>
      <c r="N115" s="1"/>
      <c r="O115" s="117"/>
      <c r="P115" s="1"/>
      <c r="Q115" s="1"/>
      <c r="R115" s="1"/>
      <c r="S115" s="1"/>
      <c r="T115" s="1"/>
      <c r="U115" s="118"/>
      <c r="V115" s="1"/>
      <c r="W115" s="1"/>
    </row>
    <row r="116" customFormat="false" ht="15.75" hidden="false" customHeight="true" outlineLevel="0" collapsed="false">
      <c r="A116" s="112"/>
      <c r="B116" s="112"/>
      <c r="C116" s="112"/>
      <c r="D116" s="112"/>
      <c r="E116" s="114"/>
      <c r="F116" s="112"/>
      <c r="G116" s="112"/>
      <c r="H116" s="1"/>
      <c r="I116" s="1"/>
      <c r="J116" s="1"/>
      <c r="K116" s="1"/>
      <c r="L116" s="1"/>
      <c r="M116" s="1"/>
      <c r="N116" s="1"/>
      <c r="O116" s="117"/>
      <c r="P116" s="1"/>
      <c r="Q116" s="1"/>
      <c r="R116" s="1"/>
      <c r="S116" s="1"/>
      <c r="T116" s="1"/>
      <c r="U116" s="118"/>
      <c r="V116" s="1"/>
      <c r="W116" s="1"/>
    </row>
    <row r="117" customFormat="false" ht="15.75" hidden="false" customHeight="true" outlineLevel="0" collapsed="false">
      <c r="A117" s="112"/>
      <c r="B117" s="112"/>
      <c r="C117" s="112"/>
      <c r="D117" s="112"/>
      <c r="E117" s="114"/>
      <c r="F117" s="112"/>
      <c r="G117" s="112"/>
      <c r="H117" s="1"/>
      <c r="I117" s="1"/>
      <c r="J117" s="1"/>
      <c r="K117" s="1"/>
      <c r="L117" s="1"/>
      <c r="M117" s="1"/>
      <c r="N117" s="1"/>
      <c r="O117" s="117"/>
      <c r="P117" s="1"/>
      <c r="Q117" s="1"/>
      <c r="R117" s="1"/>
      <c r="S117" s="1"/>
      <c r="T117" s="1"/>
      <c r="U117" s="118"/>
      <c r="V117" s="1"/>
      <c r="W117" s="1"/>
    </row>
    <row r="118" customFormat="false" ht="15.75" hidden="false" customHeight="true" outlineLevel="0" collapsed="false">
      <c r="A118" s="112"/>
      <c r="B118" s="112"/>
      <c r="C118" s="112"/>
      <c r="D118" s="112"/>
      <c r="E118" s="114"/>
      <c r="F118" s="112"/>
      <c r="G118" s="112"/>
      <c r="H118" s="1"/>
      <c r="I118" s="1"/>
      <c r="J118" s="1"/>
      <c r="K118" s="1"/>
      <c r="L118" s="1"/>
      <c r="M118" s="1"/>
      <c r="N118" s="1"/>
      <c r="O118" s="117"/>
      <c r="P118" s="1"/>
      <c r="Q118" s="1"/>
      <c r="R118" s="1"/>
      <c r="S118" s="1"/>
      <c r="T118" s="1"/>
      <c r="U118" s="118"/>
      <c r="V118" s="1"/>
      <c r="W118" s="1"/>
    </row>
    <row r="119" customFormat="false" ht="15.75" hidden="false" customHeight="true" outlineLevel="0" collapsed="false">
      <c r="A119" s="112"/>
      <c r="B119" s="112"/>
      <c r="C119" s="112"/>
      <c r="D119" s="112"/>
      <c r="E119" s="114"/>
      <c r="F119" s="112"/>
      <c r="G119" s="1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18"/>
      <c r="V119" s="1"/>
      <c r="W119" s="1"/>
    </row>
    <row r="120" customFormat="false" ht="15.75" hidden="false" customHeight="true" outlineLevel="0" collapsed="false">
      <c r="A120" s="112"/>
      <c r="B120" s="112"/>
      <c r="C120" s="112"/>
      <c r="D120" s="112"/>
      <c r="E120" s="114"/>
      <c r="F120" s="112"/>
      <c r="G120" s="1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18"/>
      <c r="V120" s="1"/>
      <c r="W120" s="1"/>
    </row>
    <row r="121" customFormat="false" ht="15.75" hidden="false" customHeight="true" outlineLevel="0" collapsed="false">
      <c r="A121" s="112"/>
      <c r="B121" s="112"/>
      <c r="C121" s="112"/>
      <c r="D121" s="112"/>
      <c r="E121" s="114"/>
      <c r="F121" s="112"/>
      <c r="G121" s="1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18"/>
      <c r="V121" s="1"/>
      <c r="W121" s="1"/>
    </row>
    <row r="122" customFormat="false" ht="15.75" hidden="false" customHeight="true" outlineLevel="0" collapsed="false">
      <c r="A122" s="112"/>
      <c r="B122" s="112"/>
      <c r="C122" s="112"/>
      <c r="D122" s="112"/>
      <c r="E122" s="114"/>
      <c r="F122" s="112"/>
      <c r="G122" s="1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18"/>
      <c r="V122" s="1"/>
      <c r="W122" s="1"/>
    </row>
    <row r="123" customFormat="false" ht="15.75" hidden="false" customHeight="true" outlineLevel="0" collapsed="false">
      <c r="A123" s="112"/>
      <c r="B123" s="112"/>
      <c r="C123" s="112"/>
      <c r="D123" s="112"/>
      <c r="E123" s="114"/>
      <c r="F123" s="112"/>
      <c r="G123" s="1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18"/>
      <c r="V123" s="1"/>
      <c r="W123" s="1"/>
    </row>
    <row r="124" customFormat="false" ht="15.75" hidden="false" customHeight="true" outlineLevel="0" collapsed="false">
      <c r="A124" s="112"/>
      <c r="B124" s="112"/>
      <c r="C124" s="112"/>
      <c r="D124" s="112"/>
      <c r="E124" s="114"/>
      <c r="F124" s="112"/>
      <c r="G124" s="1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18"/>
      <c r="V124" s="1"/>
      <c r="W124" s="1"/>
    </row>
    <row r="125" customFormat="false" ht="15.75" hidden="false" customHeight="true" outlineLevel="0" collapsed="false">
      <c r="A125" s="112"/>
      <c r="B125" s="112"/>
      <c r="C125" s="112"/>
      <c r="D125" s="112"/>
      <c r="E125" s="114"/>
      <c r="F125" s="112"/>
      <c r="G125" s="1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18"/>
      <c r="V125" s="1"/>
      <c r="W125" s="1"/>
    </row>
    <row r="126" customFormat="false" ht="15.75" hidden="false" customHeight="true" outlineLevel="0" collapsed="false">
      <c r="A126" s="112"/>
      <c r="B126" s="112"/>
      <c r="C126" s="112"/>
      <c r="D126" s="112"/>
      <c r="E126" s="114"/>
      <c r="F126" s="112"/>
      <c r="G126" s="1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18"/>
      <c r="V126" s="1"/>
      <c r="W126" s="1"/>
    </row>
    <row r="127" customFormat="false" ht="15.75" hidden="false" customHeight="true" outlineLevel="0" collapsed="false">
      <c r="A127" s="112"/>
      <c r="B127" s="112"/>
      <c r="C127" s="112"/>
      <c r="D127" s="112"/>
      <c r="E127" s="114"/>
      <c r="F127" s="112"/>
      <c r="G127" s="1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18"/>
      <c r="V127" s="1"/>
      <c r="W127" s="1"/>
    </row>
    <row r="128" customFormat="false" ht="15.75" hidden="false" customHeight="true" outlineLevel="0" collapsed="false">
      <c r="A128" s="112"/>
      <c r="B128" s="112"/>
      <c r="C128" s="112"/>
      <c r="D128" s="112"/>
      <c r="E128" s="114"/>
      <c r="F128" s="112"/>
      <c r="G128" s="1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18"/>
      <c r="V128" s="1"/>
      <c r="W128" s="1"/>
    </row>
    <row r="129" customFormat="false" ht="15.75" hidden="false" customHeight="true" outlineLevel="0" collapsed="false">
      <c r="A129" s="112"/>
      <c r="B129" s="112"/>
      <c r="C129" s="112"/>
      <c r="D129" s="112"/>
      <c r="E129" s="114"/>
      <c r="F129" s="112"/>
      <c r="G129" s="1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18"/>
      <c r="V129" s="1"/>
      <c r="W129" s="1"/>
    </row>
    <row r="130" customFormat="false" ht="15.75" hidden="false" customHeight="true" outlineLevel="0" collapsed="false">
      <c r="A130" s="112"/>
      <c r="B130" s="112"/>
      <c r="C130" s="112"/>
      <c r="D130" s="112"/>
      <c r="E130" s="114"/>
      <c r="F130" s="112"/>
      <c r="G130" s="1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18"/>
      <c r="V130" s="1"/>
      <c r="W130" s="1"/>
    </row>
    <row r="131" customFormat="false" ht="15.75" hidden="false" customHeight="true" outlineLevel="0" collapsed="false">
      <c r="A131" s="112"/>
      <c r="B131" s="112"/>
      <c r="C131" s="112"/>
      <c r="D131" s="112"/>
      <c r="E131" s="114"/>
      <c r="F131" s="112"/>
      <c r="G131" s="1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18"/>
      <c r="V131" s="1"/>
      <c r="W131" s="1"/>
    </row>
    <row r="132" customFormat="false" ht="15.75" hidden="false" customHeight="true" outlineLevel="0" collapsed="false">
      <c r="A132" s="112"/>
      <c r="B132" s="112"/>
      <c r="C132" s="112"/>
      <c r="D132" s="112"/>
      <c r="E132" s="114"/>
      <c r="F132" s="112"/>
      <c r="G132" s="1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18"/>
      <c r="V132" s="1"/>
      <c r="W132" s="1"/>
    </row>
    <row r="133" customFormat="false" ht="15.75" hidden="false" customHeight="true" outlineLevel="0" collapsed="false">
      <c r="A133" s="112"/>
      <c r="B133" s="112"/>
      <c r="C133" s="112"/>
      <c r="D133" s="112"/>
      <c r="E133" s="114"/>
      <c r="F133" s="112"/>
      <c r="G133" s="1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18"/>
      <c r="V133" s="1"/>
      <c r="W133" s="1"/>
    </row>
    <row r="134" customFormat="false" ht="15.75" hidden="false" customHeight="true" outlineLevel="0" collapsed="false">
      <c r="A134" s="112"/>
      <c r="B134" s="112"/>
      <c r="C134" s="112"/>
      <c r="D134" s="112"/>
      <c r="E134" s="114"/>
      <c r="F134" s="112"/>
      <c r="G134" s="1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18"/>
      <c r="V134" s="1"/>
      <c r="W134" s="1"/>
    </row>
    <row r="135" customFormat="false" ht="15.75" hidden="false" customHeight="true" outlineLevel="0" collapsed="false">
      <c r="A135" s="112"/>
      <c r="B135" s="112"/>
      <c r="C135" s="112"/>
      <c r="D135" s="112"/>
      <c r="E135" s="114"/>
      <c r="F135" s="112"/>
      <c r="G135" s="1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18"/>
      <c r="V135" s="1"/>
      <c r="W135" s="1"/>
    </row>
    <row r="136" customFormat="false" ht="15.75" hidden="false" customHeight="true" outlineLevel="0" collapsed="false">
      <c r="A136" s="112"/>
      <c r="B136" s="112"/>
      <c r="C136" s="112"/>
      <c r="D136" s="112"/>
      <c r="E136" s="114"/>
      <c r="F136" s="112"/>
      <c r="G136" s="1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18"/>
      <c r="V136" s="1"/>
      <c r="W136" s="1"/>
    </row>
    <row r="137" customFormat="false" ht="15.75" hidden="false" customHeight="true" outlineLevel="0" collapsed="false">
      <c r="A137" s="112"/>
      <c r="B137" s="112"/>
      <c r="C137" s="112"/>
      <c r="D137" s="112"/>
      <c r="E137" s="114"/>
      <c r="F137" s="112"/>
      <c r="G137" s="1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18"/>
      <c r="V137" s="1"/>
      <c r="W137" s="1"/>
    </row>
    <row r="138" customFormat="false" ht="15.75" hidden="false" customHeight="true" outlineLevel="0" collapsed="false">
      <c r="A138" s="112"/>
      <c r="B138" s="112"/>
      <c r="C138" s="112"/>
      <c r="D138" s="112"/>
      <c r="E138" s="114"/>
      <c r="F138" s="112"/>
      <c r="G138" s="1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18"/>
      <c r="V138" s="1"/>
      <c r="W138" s="1"/>
    </row>
    <row r="139" customFormat="false" ht="15.75" hidden="false" customHeight="true" outlineLevel="0" collapsed="false">
      <c r="A139" s="112"/>
      <c r="B139" s="112"/>
      <c r="C139" s="112"/>
      <c r="D139" s="112"/>
      <c r="E139" s="114"/>
      <c r="F139" s="112"/>
      <c r="G139" s="1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18"/>
      <c r="V139" s="1"/>
      <c r="W139" s="1"/>
    </row>
    <row r="140" customFormat="false" ht="15.75" hidden="false" customHeight="true" outlineLevel="0" collapsed="false">
      <c r="A140" s="112"/>
      <c r="B140" s="112"/>
      <c r="C140" s="112"/>
      <c r="D140" s="112"/>
      <c r="E140" s="114"/>
      <c r="F140" s="112"/>
      <c r="G140" s="1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18"/>
      <c r="V140" s="1"/>
      <c r="W140" s="1"/>
    </row>
    <row r="141" customFormat="false" ht="15.75" hidden="false" customHeight="true" outlineLevel="0" collapsed="false">
      <c r="A141" s="112"/>
      <c r="B141" s="112"/>
      <c r="C141" s="112"/>
      <c r="D141" s="112"/>
      <c r="E141" s="114"/>
      <c r="F141" s="112"/>
      <c r="G141" s="1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18"/>
      <c r="V141" s="1"/>
      <c r="W141" s="1"/>
    </row>
    <row r="142" customFormat="false" ht="15.75" hidden="false" customHeight="true" outlineLevel="0" collapsed="false">
      <c r="A142" s="112"/>
      <c r="B142" s="112"/>
      <c r="C142" s="112"/>
      <c r="D142" s="112"/>
      <c r="E142" s="114"/>
      <c r="F142" s="112"/>
      <c r="G142" s="1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18"/>
      <c r="V142" s="1"/>
      <c r="W142" s="1"/>
    </row>
    <row r="143" customFormat="false" ht="15.75" hidden="false" customHeight="true" outlineLevel="0" collapsed="false">
      <c r="A143" s="112"/>
      <c r="B143" s="112"/>
      <c r="C143" s="112"/>
      <c r="D143" s="112"/>
      <c r="E143" s="114"/>
      <c r="F143" s="112"/>
      <c r="G143" s="1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18"/>
      <c r="V143" s="1"/>
      <c r="W143" s="1"/>
    </row>
    <row r="144" customFormat="false" ht="15.75" hidden="false" customHeight="true" outlineLevel="0" collapsed="false">
      <c r="A144" s="112"/>
      <c r="B144" s="112"/>
      <c r="C144" s="112"/>
      <c r="D144" s="112"/>
      <c r="E144" s="114"/>
      <c r="F144" s="112"/>
      <c r="G144" s="1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18"/>
      <c r="V144" s="1"/>
      <c r="W144" s="1"/>
    </row>
    <row r="145" customFormat="false" ht="15.75" hidden="false" customHeight="true" outlineLevel="0" collapsed="false">
      <c r="A145" s="112"/>
      <c r="B145" s="112"/>
      <c r="C145" s="112"/>
      <c r="D145" s="112"/>
      <c r="E145" s="114"/>
      <c r="F145" s="112"/>
      <c r="G145" s="1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18"/>
      <c r="V145" s="1"/>
      <c r="W145" s="1"/>
    </row>
    <row r="146" customFormat="false" ht="15.75" hidden="false" customHeight="true" outlineLevel="0" collapsed="false">
      <c r="A146" s="112"/>
      <c r="B146" s="112"/>
      <c r="C146" s="112"/>
      <c r="D146" s="112"/>
      <c r="E146" s="114"/>
      <c r="F146" s="112"/>
      <c r="G146" s="1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18"/>
      <c r="V146" s="1"/>
      <c r="W146" s="1"/>
    </row>
    <row r="147" customFormat="false" ht="15.75" hidden="false" customHeight="true" outlineLevel="0" collapsed="false">
      <c r="A147" s="112"/>
      <c r="B147" s="112"/>
      <c r="C147" s="112"/>
      <c r="D147" s="112"/>
      <c r="E147" s="114"/>
      <c r="F147" s="112"/>
      <c r="G147" s="1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18"/>
      <c r="V147" s="1"/>
      <c r="W147" s="1"/>
    </row>
    <row r="148" customFormat="false" ht="15.75" hidden="false" customHeight="true" outlineLevel="0" collapsed="false">
      <c r="A148" s="112"/>
      <c r="B148" s="112"/>
      <c r="C148" s="112"/>
      <c r="D148" s="112"/>
      <c r="E148" s="114"/>
      <c r="F148" s="112"/>
      <c r="G148" s="1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18"/>
      <c r="V148" s="1"/>
      <c r="W148" s="1"/>
    </row>
    <row r="149" customFormat="false" ht="15.75" hidden="false" customHeight="true" outlineLevel="0" collapsed="false">
      <c r="A149" s="112"/>
      <c r="B149" s="112"/>
      <c r="C149" s="112"/>
      <c r="D149" s="112"/>
      <c r="E149" s="114"/>
      <c r="F149" s="112"/>
      <c r="G149" s="1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18"/>
      <c r="V149" s="1"/>
      <c r="W149" s="1"/>
    </row>
    <row r="150" customFormat="false" ht="15.75" hidden="false" customHeight="true" outlineLevel="0" collapsed="false">
      <c r="A150" s="112"/>
      <c r="B150" s="112"/>
      <c r="C150" s="112"/>
      <c r="D150" s="112"/>
      <c r="E150" s="114"/>
      <c r="F150" s="112"/>
      <c r="G150" s="1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18"/>
      <c r="V150" s="1"/>
      <c r="W150" s="1"/>
    </row>
    <row r="151" customFormat="false" ht="15.75" hidden="false" customHeight="true" outlineLevel="0" collapsed="false">
      <c r="A151" s="112"/>
      <c r="B151" s="112"/>
      <c r="C151" s="112"/>
      <c r="D151" s="112"/>
      <c r="E151" s="114"/>
      <c r="F151" s="112"/>
      <c r="G151" s="1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18"/>
      <c r="V151" s="1"/>
      <c r="W151" s="1"/>
    </row>
    <row r="152" customFormat="false" ht="15.75" hidden="false" customHeight="true" outlineLevel="0" collapsed="false">
      <c r="A152" s="112"/>
      <c r="B152" s="112"/>
      <c r="C152" s="112"/>
      <c r="D152" s="112"/>
      <c r="E152" s="114"/>
      <c r="F152" s="112"/>
      <c r="G152" s="1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18"/>
      <c r="V152" s="1"/>
      <c r="W152" s="1"/>
    </row>
    <row r="153" customFormat="false" ht="15.75" hidden="false" customHeight="true" outlineLevel="0" collapsed="false">
      <c r="A153" s="112"/>
      <c r="B153" s="112"/>
      <c r="C153" s="112"/>
      <c r="D153" s="112"/>
      <c r="E153" s="114"/>
      <c r="F153" s="112"/>
      <c r="G153" s="1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18"/>
      <c r="V153" s="1"/>
      <c r="W153" s="1"/>
    </row>
    <row r="154" customFormat="false" ht="15.75" hidden="false" customHeight="true" outlineLevel="0" collapsed="false">
      <c r="A154" s="112"/>
      <c r="B154" s="112"/>
      <c r="C154" s="112"/>
      <c r="D154" s="112"/>
      <c r="E154" s="114"/>
      <c r="F154" s="112"/>
      <c r="G154" s="1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18"/>
      <c r="V154" s="1"/>
      <c r="W154" s="1"/>
    </row>
    <row r="155" customFormat="false" ht="15.75" hidden="false" customHeight="true" outlineLevel="0" collapsed="false">
      <c r="A155" s="112"/>
      <c r="B155" s="112"/>
      <c r="C155" s="112"/>
      <c r="D155" s="112"/>
      <c r="E155" s="114"/>
      <c r="F155" s="112"/>
      <c r="G155" s="1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18"/>
      <c r="V155" s="1"/>
      <c r="W155" s="1"/>
    </row>
    <row r="156" customFormat="false" ht="15.75" hidden="false" customHeight="true" outlineLevel="0" collapsed="false">
      <c r="A156" s="112"/>
      <c r="B156" s="112"/>
      <c r="C156" s="112"/>
      <c r="D156" s="112"/>
      <c r="E156" s="114"/>
      <c r="F156" s="112"/>
      <c r="G156" s="1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18"/>
      <c r="V156" s="1"/>
      <c r="W156" s="1"/>
    </row>
    <row r="157" customFormat="false" ht="15.75" hidden="false" customHeight="true" outlineLevel="0" collapsed="false">
      <c r="A157" s="112"/>
      <c r="B157" s="112"/>
      <c r="C157" s="112"/>
      <c r="D157" s="112"/>
      <c r="E157" s="114"/>
      <c r="F157" s="112"/>
      <c r="G157" s="1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18"/>
      <c r="V157" s="1"/>
      <c r="W157" s="1"/>
    </row>
    <row r="158" customFormat="false" ht="15.75" hidden="false" customHeight="true" outlineLevel="0" collapsed="false">
      <c r="A158" s="112"/>
      <c r="B158" s="112"/>
      <c r="C158" s="112"/>
      <c r="D158" s="112"/>
      <c r="E158" s="114"/>
      <c r="F158" s="112"/>
      <c r="G158" s="1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18"/>
      <c r="V158" s="1"/>
      <c r="W158" s="1"/>
    </row>
    <row r="159" customFormat="false" ht="15.75" hidden="false" customHeight="true" outlineLevel="0" collapsed="false">
      <c r="A159" s="112"/>
      <c r="B159" s="112"/>
      <c r="C159" s="112"/>
      <c r="D159" s="112"/>
      <c r="E159" s="114"/>
      <c r="F159" s="112"/>
      <c r="G159" s="1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18"/>
      <c r="V159" s="1"/>
      <c r="W159" s="1"/>
    </row>
    <row r="160" customFormat="false" ht="15.75" hidden="false" customHeight="true" outlineLevel="0" collapsed="false">
      <c r="A160" s="112"/>
      <c r="B160" s="112"/>
      <c r="C160" s="112"/>
      <c r="D160" s="112"/>
      <c r="E160" s="114"/>
      <c r="F160" s="112"/>
      <c r="G160" s="1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18"/>
      <c r="V160" s="1"/>
      <c r="W160" s="1"/>
    </row>
    <row r="161" customFormat="false" ht="12.75" hidden="false" customHeight="true" outlineLevel="0" collapsed="false">
      <c r="A161" s="119"/>
      <c r="B161" s="119"/>
      <c r="C161" s="112"/>
      <c r="D161" s="112"/>
      <c r="E161" s="114"/>
      <c r="F161" s="112"/>
      <c r="G161" s="11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18"/>
      <c r="V161" s="1"/>
      <c r="W161" s="1"/>
    </row>
    <row r="162" customFormat="false" ht="12.75" hidden="false" customHeight="true" outlineLevel="0" collapsed="false">
      <c r="A162" s="119"/>
      <c r="B162" s="119"/>
      <c r="C162" s="112"/>
      <c r="D162" s="112"/>
      <c r="E162" s="114"/>
      <c r="F162" s="112"/>
      <c r="G162" s="11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18"/>
      <c r="V162" s="1"/>
      <c r="W162" s="1"/>
    </row>
    <row r="163" customFormat="false" ht="12.75" hidden="false" customHeight="true" outlineLevel="0" collapsed="false">
      <c r="C163" s="112"/>
      <c r="D163" s="112"/>
      <c r="E163" s="114"/>
      <c r="F163" s="1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18"/>
      <c r="V163" s="1"/>
      <c r="W163" s="1"/>
    </row>
    <row r="164" customFormat="false" ht="12.75" hidden="false" customHeight="true" outlineLevel="0" collapsed="false">
      <c r="C164" s="112"/>
      <c r="D164" s="112"/>
      <c r="E164" s="114"/>
      <c r="F164" s="1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18"/>
      <c r="V164" s="1"/>
      <c r="W164" s="1"/>
    </row>
    <row r="165" customFormat="false" ht="12.75" hidden="false" customHeight="true" outlineLevel="0" collapsed="false">
      <c r="C165" s="112"/>
      <c r="D165" s="112"/>
      <c r="E165" s="114"/>
      <c r="F165" s="1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18"/>
      <c r="V165" s="1"/>
      <c r="W165" s="1"/>
    </row>
    <row r="166" customFormat="false" ht="12.75" hidden="false" customHeight="true" outlineLevel="0" collapsed="false">
      <c r="C166" s="112"/>
      <c r="D166" s="112"/>
      <c r="E166" s="114"/>
      <c r="F166" s="1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18"/>
      <c r="V166" s="1"/>
      <c r="W166" s="1"/>
    </row>
    <row r="167" customFormat="false" ht="12.75" hidden="false" customHeight="true" outlineLevel="0" collapsed="false">
      <c r="C167" s="112"/>
      <c r="D167" s="112"/>
      <c r="E167" s="114"/>
      <c r="F167" s="1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18"/>
      <c r="V167" s="1"/>
      <c r="W167" s="1"/>
    </row>
    <row r="168" customFormat="false" ht="12.75" hidden="false" customHeight="true" outlineLevel="0" collapsed="false">
      <c r="C168" s="112"/>
      <c r="D168" s="112"/>
      <c r="E168" s="114"/>
      <c r="F168" s="1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18"/>
      <c r="V168" s="1"/>
      <c r="W168" s="1"/>
    </row>
    <row r="169" customFormat="false" ht="12.75" hidden="false" customHeight="true" outlineLevel="0" collapsed="false">
      <c r="C169" s="112"/>
      <c r="D169" s="112"/>
      <c r="E169" s="114"/>
      <c r="F169" s="1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18"/>
      <c r="V169" s="1"/>
      <c r="W169" s="1"/>
    </row>
    <row r="170" customFormat="false" ht="12.75" hidden="false" customHeight="true" outlineLevel="0" collapsed="false">
      <c r="C170" s="112"/>
      <c r="D170" s="112"/>
      <c r="E170" s="114"/>
      <c r="F170" s="1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18"/>
      <c r="V170" s="1"/>
      <c r="W170" s="1"/>
    </row>
    <row r="171" customFormat="false" ht="12.75" hidden="false" customHeight="true" outlineLevel="0" collapsed="false">
      <c r="C171" s="112"/>
      <c r="D171" s="112"/>
      <c r="E171" s="114"/>
      <c r="F171" s="1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18"/>
      <c r="V171" s="1"/>
      <c r="W171" s="1"/>
    </row>
    <row r="172" customFormat="false" ht="12.75" hidden="false" customHeight="true" outlineLevel="0" collapsed="false">
      <c r="C172" s="112"/>
      <c r="D172" s="112"/>
      <c r="E172" s="114"/>
      <c r="F172" s="1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18"/>
      <c r="V172" s="1"/>
      <c r="W172" s="1"/>
    </row>
    <row r="173" customFormat="false" ht="12.75" hidden="false" customHeight="true" outlineLevel="0" collapsed="false">
      <c r="C173" s="112"/>
      <c r="D173" s="112"/>
      <c r="E173" s="114"/>
      <c r="F173" s="1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18"/>
      <c r="V173" s="1"/>
      <c r="W173" s="1"/>
    </row>
    <row r="174" customFormat="false" ht="12.75" hidden="false" customHeight="true" outlineLevel="0" collapsed="false">
      <c r="C174" s="112"/>
      <c r="D174" s="112"/>
      <c r="E174" s="114"/>
      <c r="F174" s="1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18"/>
      <c r="V174" s="1"/>
      <c r="W174" s="1"/>
    </row>
    <row r="175" customFormat="false" ht="12.75" hidden="false" customHeight="true" outlineLevel="0" collapsed="false">
      <c r="C175" s="112"/>
      <c r="D175" s="112"/>
      <c r="E175" s="114"/>
      <c r="F175" s="1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18"/>
      <c r="V175" s="1"/>
      <c r="W175" s="1"/>
    </row>
    <row r="176" customFormat="false" ht="12.75" hidden="false" customHeight="true" outlineLevel="0" collapsed="false">
      <c r="C176" s="112"/>
      <c r="D176" s="112"/>
      <c r="E176" s="114"/>
      <c r="F176" s="1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18"/>
      <c r="V176" s="1"/>
      <c r="W176" s="1"/>
    </row>
    <row r="177" customFormat="false" ht="12.75" hidden="false" customHeight="true" outlineLevel="0" collapsed="false">
      <c r="C177" s="112"/>
      <c r="D177" s="112"/>
      <c r="E177" s="114"/>
      <c r="F177" s="1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18"/>
      <c r="V177" s="1"/>
      <c r="W177" s="1"/>
    </row>
    <row r="178" customFormat="false" ht="12.75" hidden="false" customHeight="true" outlineLevel="0" collapsed="false">
      <c r="C178" s="112"/>
      <c r="D178" s="112"/>
      <c r="E178" s="114"/>
      <c r="F178" s="1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18"/>
      <c r="V178" s="1"/>
      <c r="W178" s="1"/>
    </row>
    <row r="179" customFormat="false" ht="12.75" hidden="false" customHeight="true" outlineLevel="0" collapsed="false">
      <c r="C179" s="112"/>
      <c r="D179" s="112"/>
      <c r="E179" s="114"/>
      <c r="F179" s="1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18"/>
      <c r="V179" s="1"/>
      <c r="W179" s="1"/>
    </row>
    <row r="180" customFormat="false" ht="12.75" hidden="false" customHeight="true" outlineLevel="0" collapsed="false">
      <c r="C180" s="112"/>
      <c r="D180" s="112"/>
      <c r="E180" s="114"/>
      <c r="F180" s="112"/>
    </row>
    <row r="181" customFormat="false" ht="12.75" hidden="false" customHeight="true" outlineLevel="0" collapsed="false">
      <c r="C181" s="112"/>
      <c r="D181" s="112"/>
      <c r="E181" s="114"/>
      <c r="F181" s="112"/>
    </row>
    <row r="182" customFormat="false" ht="12.75" hidden="false" customHeight="true" outlineLevel="0" collapsed="false">
      <c r="C182" s="112"/>
      <c r="D182" s="112"/>
      <c r="E182" s="114"/>
      <c r="F182" s="112"/>
    </row>
    <row r="183" customFormat="false" ht="12.75" hidden="false" customHeight="true" outlineLevel="0" collapsed="false">
      <c r="C183" s="112"/>
      <c r="D183" s="112"/>
      <c r="E183" s="114"/>
      <c r="F183" s="112"/>
    </row>
    <row r="184" customFormat="false" ht="12.75" hidden="false" customHeight="true" outlineLevel="0" collapsed="false">
      <c r="C184" s="112"/>
      <c r="D184" s="112"/>
      <c r="E184" s="114"/>
      <c r="F184" s="112"/>
    </row>
    <row r="185" customFormat="false" ht="12.75" hidden="false" customHeight="true" outlineLevel="0" collapsed="false">
      <c r="C185" s="112"/>
      <c r="D185" s="112"/>
      <c r="E185" s="114"/>
      <c r="F185" s="112"/>
    </row>
    <row r="186" customFormat="false" ht="12.75" hidden="false" customHeight="true" outlineLevel="0" collapsed="false">
      <c r="C186" s="112"/>
      <c r="D186" s="112"/>
      <c r="E186" s="114"/>
      <c r="F186" s="112"/>
    </row>
    <row r="187" customFormat="false" ht="12.75" hidden="false" customHeight="true" outlineLevel="0" collapsed="false">
      <c r="C187" s="112"/>
      <c r="D187" s="112"/>
      <c r="E187" s="114"/>
      <c r="F187" s="112"/>
    </row>
    <row r="188" customFormat="false" ht="12.75" hidden="false" customHeight="true" outlineLevel="0" collapsed="false">
      <c r="C188" s="112"/>
      <c r="D188" s="112"/>
      <c r="E188" s="114"/>
      <c r="F188" s="112"/>
    </row>
    <row r="189" customFormat="false" ht="12.75" hidden="false" customHeight="true" outlineLevel="0" collapsed="false">
      <c r="C189" s="112"/>
      <c r="D189" s="112"/>
      <c r="E189" s="114"/>
      <c r="F189" s="112"/>
    </row>
    <row r="190" customFormat="false" ht="12.75" hidden="false" customHeight="true" outlineLevel="0" collapsed="false">
      <c r="C190" s="112"/>
      <c r="D190" s="112"/>
      <c r="E190" s="114"/>
      <c r="F190" s="112"/>
    </row>
    <row r="191" customFormat="false" ht="12.75" hidden="false" customHeight="true" outlineLevel="0" collapsed="false">
      <c r="C191" s="112"/>
      <c r="D191" s="112"/>
      <c r="E191" s="114"/>
      <c r="F191" s="112"/>
    </row>
    <row r="192" customFormat="false" ht="12.75" hidden="false" customHeight="true" outlineLevel="0" collapsed="false">
      <c r="C192" s="112"/>
      <c r="D192" s="112"/>
      <c r="E192" s="114"/>
      <c r="F192" s="112"/>
    </row>
    <row r="193" customFormat="false" ht="12.75" hidden="false" customHeight="true" outlineLevel="0" collapsed="false">
      <c r="C193" s="112"/>
      <c r="D193" s="112"/>
      <c r="E193" s="114"/>
      <c r="F193" s="112"/>
    </row>
    <row r="194" customFormat="false" ht="12.75" hidden="false" customHeight="true" outlineLevel="0" collapsed="false">
      <c r="C194" s="112"/>
      <c r="D194" s="112"/>
      <c r="E194" s="114"/>
      <c r="F194" s="112"/>
    </row>
    <row r="195" customFormat="false" ht="12.75" hidden="false" customHeight="true" outlineLevel="0" collapsed="false">
      <c r="C195" s="112"/>
      <c r="D195" s="112"/>
      <c r="E195" s="114"/>
      <c r="F195" s="112"/>
    </row>
    <row r="196" customFormat="false" ht="12.75" hidden="false" customHeight="true" outlineLevel="0" collapsed="false">
      <c r="C196" s="112"/>
      <c r="D196" s="112"/>
      <c r="E196" s="114"/>
      <c r="F196" s="112"/>
    </row>
    <row r="197" customFormat="false" ht="12.75" hidden="false" customHeight="true" outlineLevel="0" collapsed="false">
      <c r="C197" s="112"/>
      <c r="D197" s="112"/>
      <c r="E197" s="114"/>
      <c r="F197" s="112"/>
    </row>
    <row r="198" customFormat="false" ht="12.75" hidden="false" customHeight="true" outlineLevel="0" collapsed="false">
      <c r="C198" s="112"/>
      <c r="D198" s="112"/>
      <c r="E198" s="114"/>
      <c r="F198" s="112"/>
    </row>
    <row r="199" customFormat="false" ht="12.75" hidden="false" customHeight="true" outlineLevel="0" collapsed="false">
      <c r="C199" s="112"/>
      <c r="D199" s="112"/>
      <c r="E199" s="114"/>
      <c r="F199" s="112"/>
    </row>
    <row r="200" customFormat="false" ht="12.75" hidden="false" customHeight="true" outlineLevel="0" collapsed="false">
      <c r="C200" s="112"/>
      <c r="D200" s="112"/>
      <c r="E200" s="114"/>
      <c r="F200" s="112"/>
    </row>
    <row r="201" customFormat="false" ht="12.75" hidden="false" customHeight="true" outlineLevel="0" collapsed="false">
      <c r="C201" s="112"/>
      <c r="D201" s="112"/>
      <c r="E201" s="114"/>
      <c r="F201" s="112"/>
    </row>
    <row r="202" customFormat="false" ht="12.75" hidden="false" customHeight="true" outlineLevel="0" collapsed="false">
      <c r="C202" s="112"/>
      <c r="D202" s="112"/>
      <c r="E202" s="114"/>
      <c r="F202" s="112"/>
    </row>
    <row r="203" customFormat="false" ht="12.75" hidden="false" customHeight="true" outlineLevel="0" collapsed="false">
      <c r="C203" s="112"/>
      <c r="D203" s="112"/>
      <c r="E203" s="114"/>
      <c r="F203" s="112"/>
    </row>
    <row r="204" customFormat="false" ht="12.75" hidden="false" customHeight="true" outlineLevel="0" collapsed="false">
      <c r="C204" s="112"/>
      <c r="D204" s="112"/>
      <c r="E204" s="114"/>
      <c r="F204" s="112"/>
    </row>
    <row r="205" customFormat="false" ht="12.75" hidden="false" customHeight="true" outlineLevel="0" collapsed="false">
      <c r="C205" s="112"/>
      <c r="D205" s="112"/>
      <c r="E205" s="114"/>
      <c r="F205" s="112"/>
    </row>
    <row r="206" customFormat="false" ht="12.75" hidden="false" customHeight="true" outlineLevel="0" collapsed="false">
      <c r="C206" s="112"/>
      <c r="D206" s="112"/>
      <c r="E206" s="114"/>
      <c r="F206" s="112"/>
    </row>
    <row r="207" customFormat="false" ht="12.75" hidden="false" customHeight="true" outlineLevel="0" collapsed="false">
      <c r="C207" s="112"/>
      <c r="D207" s="112"/>
      <c r="E207" s="114"/>
      <c r="F207" s="112"/>
    </row>
    <row r="208" customFormat="false" ht="12.75" hidden="false" customHeight="true" outlineLevel="0" collapsed="false">
      <c r="C208" s="112"/>
      <c r="D208" s="112"/>
      <c r="E208" s="114"/>
      <c r="F208" s="112"/>
    </row>
    <row r="209" customFormat="false" ht="12.75" hidden="false" customHeight="true" outlineLevel="0" collapsed="false">
      <c r="C209" s="112"/>
      <c r="D209" s="112"/>
      <c r="E209" s="114"/>
      <c r="F209" s="112"/>
    </row>
    <row r="210" customFormat="false" ht="12.75" hidden="false" customHeight="true" outlineLevel="0" collapsed="false">
      <c r="C210" s="112"/>
      <c r="D210" s="112"/>
      <c r="E210" s="114"/>
      <c r="F210" s="112"/>
    </row>
    <row r="211" customFormat="false" ht="12.75" hidden="false" customHeight="true" outlineLevel="0" collapsed="false">
      <c r="C211" s="112"/>
      <c r="D211" s="112"/>
      <c r="E211" s="114"/>
      <c r="F211" s="112"/>
    </row>
    <row r="212" customFormat="false" ht="12.75" hidden="false" customHeight="true" outlineLevel="0" collapsed="false">
      <c r="C212" s="112"/>
      <c r="D212" s="112"/>
      <c r="E212" s="114"/>
      <c r="F212" s="112"/>
    </row>
    <row r="213" customFormat="false" ht="12.75" hidden="false" customHeight="true" outlineLevel="0" collapsed="false">
      <c r="C213" s="112"/>
      <c r="D213" s="112"/>
      <c r="E213" s="114"/>
      <c r="F213" s="112"/>
    </row>
    <row r="214" customFormat="false" ht="12.75" hidden="false" customHeight="true" outlineLevel="0" collapsed="false">
      <c r="C214" s="112"/>
      <c r="D214" s="112"/>
      <c r="E214" s="114"/>
      <c r="F214" s="112"/>
    </row>
    <row r="215" customFormat="false" ht="12.75" hidden="false" customHeight="true" outlineLevel="0" collapsed="false">
      <c r="C215" s="112"/>
      <c r="D215" s="112"/>
      <c r="E215" s="114"/>
      <c r="F215" s="112"/>
    </row>
    <row r="216" customFormat="false" ht="12.75" hidden="false" customHeight="true" outlineLevel="0" collapsed="false">
      <c r="C216" s="112"/>
      <c r="D216" s="112"/>
      <c r="E216" s="114"/>
      <c r="F216" s="112"/>
    </row>
    <row r="217" customFormat="false" ht="12.75" hidden="false" customHeight="true" outlineLevel="0" collapsed="false">
      <c r="C217" s="112"/>
      <c r="D217" s="112"/>
      <c r="E217" s="114"/>
      <c r="F217" s="112"/>
    </row>
    <row r="218" customFormat="false" ht="12.75" hidden="false" customHeight="true" outlineLevel="0" collapsed="false">
      <c r="C218" s="112"/>
      <c r="D218" s="112"/>
      <c r="E218" s="114"/>
      <c r="F218" s="112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9">
    <mergeCell ref="A1:W1"/>
    <mergeCell ref="A2:G2"/>
    <mergeCell ref="H2:R2"/>
    <mergeCell ref="T2:T4"/>
    <mergeCell ref="V2:V4"/>
    <mergeCell ref="W2:W4"/>
    <mergeCell ref="A3:A4"/>
    <mergeCell ref="B3:B4"/>
    <mergeCell ref="C3:C4"/>
    <mergeCell ref="D3:D4"/>
    <mergeCell ref="E3:E4"/>
    <mergeCell ref="F3:F4"/>
    <mergeCell ref="G3:G4"/>
    <mergeCell ref="H3:O3"/>
    <mergeCell ref="P3:S3"/>
    <mergeCell ref="A5:A10"/>
    <mergeCell ref="B5:B10"/>
    <mergeCell ref="C5:C10"/>
    <mergeCell ref="D5:D10"/>
    <mergeCell ref="E5:E10"/>
    <mergeCell ref="A11:A17"/>
    <mergeCell ref="B11:B17"/>
    <mergeCell ref="C11:C17"/>
    <mergeCell ref="D11:D17"/>
    <mergeCell ref="E11:E17"/>
    <mergeCell ref="H12:Q12"/>
    <mergeCell ref="H13:Q13"/>
    <mergeCell ref="A18:A23"/>
    <mergeCell ref="B18:B23"/>
    <mergeCell ref="C18:C23"/>
    <mergeCell ref="D18:D23"/>
    <mergeCell ref="E18:E23"/>
    <mergeCell ref="A24:A29"/>
    <mergeCell ref="B24:B29"/>
    <mergeCell ref="C24:C29"/>
    <mergeCell ref="D24:D29"/>
    <mergeCell ref="E24:E29"/>
    <mergeCell ref="A30:A35"/>
    <mergeCell ref="B30:B35"/>
    <mergeCell ref="C30:C35"/>
    <mergeCell ref="D30:D35"/>
    <mergeCell ref="E30:E35"/>
    <mergeCell ref="A36:A41"/>
    <mergeCell ref="B36:B41"/>
    <mergeCell ref="C36:C41"/>
    <mergeCell ref="D36:D41"/>
    <mergeCell ref="E36:E41"/>
    <mergeCell ref="A42:A48"/>
    <mergeCell ref="B42:B48"/>
    <mergeCell ref="C42:C48"/>
    <mergeCell ref="D42:D48"/>
    <mergeCell ref="E42:E48"/>
    <mergeCell ref="H44:Q44"/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E55:E60"/>
    <mergeCell ref="G59:W60"/>
    <mergeCell ref="A61:A66"/>
    <mergeCell ref="B61:B66"/>
    <mergeCell ref="C61:C66"/>
    <mergeCell ref="D61:D66"/>
    <mergeCell ref="E61:E66"/>
    <mergeCell ref="A67:A72"/>
    <mergeCell ref="B67:B72"/>
    <mergeCell ref="C67:C72"/>
    <mergeCell ref="D67:D72"/>
    <mergeCell ref="E67:E72"/>
    <mergeCell ref="A73:A78"/>
    <mergeCell ref="B73:B78"/>
    <mergeCell ref="C73:C78"/>
    <mergeCell ref="D73:D78"/>
    <mergeCell ref="E73:E78"/>
    <mergeCell ref="A79:A84"/>
    <mergeCell ref="B79:B84"/>
    <mergeCell ref="C79:C84"/>
    <mergeCell ref="D79:D84"/>
    <mergeCell ref="E79:E84"/>
    <mergeCell ref="A85:A90"/>
    <mergeCell ref="B85:B90"/>
    <mergeCell ref="C85:C90"/>
    <mergeCell ref="D85:D90"/>
    <mergeCell ref="E85:E9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88"/>
  </cols>
  <sheetData>
    <row r="1" customFormat="false" ht="14.65" hidden="false" customHeight="false" outlineLevel="0" collapsed="false">
      <c r="A1" s="159" t="s">
        <v>21</v>
      </c>
      <c r="B1" s="159"/>
      <c r="C1" s="150" t="s">
        <v>299</v>
      </c>
      <c r="D1" s="150"/>
      <c r="E1" s="150"/>
      <c r="F1" s="150"/>
      <c r="G1" s="150"/>
      <c r="H1" s="150"/>
    </row>
    <row r="2" customFormat="false" ht="40.1" hidden="false" customHeight="true" outlineLevel="0" collapsed="false">
      <c r="A2" s="159"/>
      <c r="B2" s="159"/>
      <c r="C2" s="160" t="s">
        <v>32</v>
      </c>
      <c r="D2" s="160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2.8</v>
      </c>
      <c r="D3" s="154" t="n">
        <v>4.5</v>
      </c>
      <c r="E3" s="154" t="n">
        <v>4.6</v>
      </c>
      <c r="F3" s="154" t="n">
        <v>3.9</v>
      </c>
      <c r="G3" s="154" t="n">
        <v>2.8</v>
      </c>
      <c r="H3" s="154" t="n">
        <v>2.7</v>
      </c>
    </row>
    <row r="4" customFormat="false" ht="12.8" hidden="false" customHeight="false" outlineLevel="0" collapsed="false">
      <c r="A4" s="152"/>
      <c r="B4" s="153" t="s">
        <v>57</v>
      </c>
      <c r="C4" s="156" t="n">
        <v>2.38461538461538</v>
      </c>
      <c r="D4" s="156" t="n">
        <v>2.23846153846154</v>
      </c>
      <c r="E4" s="156" t="n">
        <v>2.75833333333333</v>
      </c>
      <c r="F4" s="154" t="n">
        <v>1.8</v>
      </c>
      <c r="G4" s="154" t="n">
        <v>2.3</v>
      </c>
      <c r="H4" s="155" t="n">
        <v>2</v>
      </c>
    </row>
    <row r="5" customFormat="false" ht="12.8" hidden="false" customHeight="false" outlineLevel="0" collapsed="false">
      <c r="A5" s="152"/>
      <c r="B5" s="153" t="s">
        <v>76</v>
      </c>
      <c r="C5" s="154" t="n">
        <v>6.1</v>
      </c>
      <c r="D5" s="154" t="n">
        <v>5.9</v>
      </c>
      <c r="E5" s="154" t="n">
        <v>6.2</v>
      </c>
      <c r="F5" s="154" t="n">
        <v>3.1</v>
      </c>
      <c r="G5" s="154" t="n">
        <v>3.7</v>
      </c>
      <c r="H5" s="154" t="n">
        <v>4.2</v>
      </c>
    </row>
    <row r="6" customFormat="false" ht="12.8" hidden="false" customHeight="false" outlineLevel="0" collapsed="false">
      <c r="A6" s="152"/>
      <c r="B6" s="153" t="s">
        <v>92</v>
      </c>
      <c r="C6" s="154" t="n">
        <v>2.7</v>
      </c>
      <c r="D6" s="154" t="n">
        <v>2.2</v>
      </c>
      <c r="E6" s="154" t="n">
        <v>4.7</v>
      </c>
      <c r="F6" s="154" t="n">
        <v>4.6</v>
      </c>
      <c r="G6" s="154" t="n">
        <v>3.2</v>
      </c>
      <c r="H6" s="154" t="n">
        <v>3.4</v>
      </c>
    </row>
    <row r="7" customFormat="false" ht="12.8" hidden="false" customHeight="false" outlineLevel="0" collapsed="false">
      <c r="A7" s="152"/>
      <c r="B7" s="153" t="s">
        <v>107</v>
      </c>
      <c r="C7" s="155" t="n">
        <v>3</v>
      </c>
      <c r="D7" s="154" t="n">
        <v>1.8</v>
      </c>
      <c r="E7" s="154" t="n">
        <v>1.7</v>
      </c>
      <c r="F7" s="154" t="n">
        <v>0.7</v>
      </c>
      <c r="G7" s="154" t="n">
        <v>1.3</v>
      </c>
      <c r="H7" s="154" t="n">
        <v>1.6</v>
      </c>
    </row>
    <row r="8" customFormat="false" ht="12.8" hidden="false" customHeight="false" outlineLevel="0" collapsed="false">
      <c r="A8" s="152"/>
      <c r="B8" s="153" t="s">
        <v>122</v>
      </c>
      <c r="C8" s="154" t="n">
        <v>2.7</v>
      </c>
      <c r="D8" s="154" t="n">
        <v>1.7</v>
      </c>
      <c r="E8" s="154" t="n">
        <v>1.5</v>
      </c>
      <c r="F8" s="154" t="n">
        <v>2.2</v>
      </c>
      <c r="G8" s="154" t="n">
        <v>1.7</v>
      </c>
      <c r="H8" s="154" t="n">
        <v>1.6</v>
      </c>
    </row>
    <row r="9" customFormat="false" ht="12.8" hidden="false" customHeight="false" outlineLevel="0" collapsed="false">
      <c r="A9" s="152"/>
      <c r="B9" s="153" t="s">
        <v>136</v>
      </c>
      <c r="C9" s="154" t="n">
        <v>1.6</v>
      </c>
      <c r="D9" s="154" t="n">
        <v>2.5</v>
      </c>
      <c r="E9" s="156" t="n">
        <v>2.75833333333333</v>
      </c>
      <c r="F9" s="154" t="n">
        <v>1.7</v>
      </c>
      <c r="G9" s="154" t="n">
        <v>1.3</v>
      </c>
      <c r="H9" s="154" t="n">
        <v>2.8</v>
      </c>
    </row>
    <row r="10" customFormat="false" ht="12.8" hidden="false" customHeight="false" outlineLevel="0" collapsed="false">
      <c r="A10" s="152"/>
      <c r="B10" s="153" t="s">
        <v>154</v>
      </c>
      <c r="C10" s="154" t="n">
        <v>1.7</v>
      </c>
      <c r="D10" s="154" t="n">
        <v>1.5</v>
      </c>
      <c r="E10" s="154" t="n">
        <v>3.3</v>
      </c>
      <c r="F10" s="154" t="n">
        <v>2.8</v>
      </c>
      <c r="G10" s="154" t="n">
        <v>1.4</v>
      </c>
      <c r="H10" s="154" t="n">
        <v>2.3</v>
      </c>
    </row>
    <row r="11" customFormat="false" ht="12.8" hidden="false" customHeight="false" outlineLevel="0" collapsed="false">
      <c r="A11" s="152"/>
      <c r="B11" s="153" t="s">
        <v>171</v>
      </c>
      <c r="C11" s="154" t="n">
        <v>1.6</v>
      </c>
      <c r="D11" s="154" t="n">
        <v>2.3</v>
      </c>
      <c r="E11" s="154" t="n">
        <v>1.7</v>
      </c>
      <c r="F11" s="156" t="n">
        <v>2.30769230769231</v>
      </c>
      <c r="G11" s="156" t="n">
        <v>2.3</v>
      </c>
      <c r="H11" s="156" t="n">
        <v>2.56923076923077</v>
      </c>
    </row>
    <row r="12" customFormat="false" ht="12.8" hidden="false" customHeight="false" outlineLevel="0" collapsed="false">
      <c r="A12" s="152"/>
      <c r="B12" s="153" t="s">
        <v>182</v>
      </c>
      <c r="C12" s="155" t="n">
        <v>2</v>
      </c>
      <c r="D12" s="154" t="n">
        <v>1.6</v>
      </c>
      <c r="E12" s="154" t="n">
        <v>1.7</v>
      </c>
      <c r="F12" s="154" t="n">
        <v>3.4</v>
      </c>
      <c r="G12" s="154" t="n">
        <v>2.9</v>
      </c>
      <c r="H12" s="154" t="n">
        <v>4.8</v>
      </c>
    </row>
    <row r="13" customFormat="false" ht="12.8" hidden="false" customHeight="false" outlineLevel="0" collapsed="false">
      <c r="A13" s="152"/>
      <c r="B13" s="153" t="s">
        <v>197</v>
      </c>
      <c r="C13" s="154" t="n">
        <v>1.8</v>
      </c>
      <c r="D13" s="154" t="n">
        <v>1.9</v>
      </c>
      <c r="E13" s="154" t="n">
        <v>2.3</v>
      </c>
      <c r="F13" s="154" t="n">
        <v>0.9</v>
      </c>
      <c r="G13" s="154" t="n">
        <v>3.3</v>
      </c>
      <c r="H13" s="154" t="n">
        <v>2.3</v>
      </c>
    </row>
    <row r="14" customFormat="false" ht="12.8" hidden="false" customHeight="false" outlineLevel="0" collapsed="false">
      <c r="A14" s="152"/>
      <c r="B14" s="153" t="s">
        <v>214</v>
      </c>
      <c r="C14" s="154" t="n">
        <v>0.9</v>
      </c>
      <c r="D14" s="154" t="n">
        <v>0.4</v>
      </c>
      <c r="E14" s="154" t="n">
        <v>1.1</v>
      </c>
      <c r="F14" s="154" t="n">
        <v>1</v>
      </c>
      <c r="G14" s="154" t="n">
        <v>1.4</v>
      </c>
      <c r="H14" s="154" t="n">
        <v>1.3</v>
      </c>
    </row>
    <row r="15" customFormat="false" ht="12.8" hidden="false" customHeight="false" outlineLevel="0" collapsed="false">
      <c r="A15" s="152"/>
      <c r="B15" s="153" t="s">
        <v>227</v>
      </c>
      <c r="C15" s="154" t="n">
        <v>3.1</v>
      </c>
      <c r="D15" s="154" t="n">
        <v>1.1</v>
      </c>
      <c r="E15" s="154" t="n">
        <v>1.1</v>
      </c>
      <c r="F15" s="154" t="n">
        <v>2.5</v>
      </c>
      <c r="G15" s="154" t="n">
        <v>2.2</v>
      </c>
      <c r="H15" s="154" t="n">
        <v>2.2</v>
      </c>
    </row>
    <row r="16" customFormat="false" ht="12.8" hidden="false" customHeight="false" outlineLevel="0" collapsed="false">
      <c r="A16" s="152"/>
      <c r="B16" s="151" t="s">
        <v>244</v>
      </c>
      <c r="C16" s="154" t="n">
        <v>1</v>
      </c>
      <c r="D16" s="154" t="n">
        <v>1.7</v>
      </c>
      <c r="E16" s="154" t="n">
        <v>3.2</v>
      </c>
      <c r="F16" s="154" t="n">
        <v>1.4</v>
      </c>
      <c r="G16" s="154" t="n">
        <v>2.4</v>
      </c>
      <c r="H16" s="154" t="n">
        <v>2.2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88"/>
  </cols>
  <sheetData>
    <row r="1" customFormat="false" ht="14.65" hidden="false" customHeight="true" outlineLevel="0" collapsed="false">
      <c r="A1" s="162" t="s">
        <v>301</v>
      </c>
      <c r="B1" s="162"/>
      <c r="C1" s="150" t="s">
        <v>299</v>
      </c>
      <c r="D1" s="150"/>
      <c r="E1" s="150"/>
      <c r="F1" s="150"/>
      <c r="G1" s="150"/>
      <c r="H1" s="150"/>
    </row>
    <row r="2" customFormat="false" ht="40.9" hidden="false" customHeight="true" outlineLevel="0" collapsed="false">
      <c r="A2" s="162"/>
      <c r="B2" s="162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176</v>
      </c>
      <c r="D3" s="154" t="n">
        <v>159</v>
      </c>
      <c r="E3" s="154" t="n">
        <v>181</v>
      </c>
      <c r="F3" s="154" t="n">
        <v>158</v>
      </c>
      <c r="G3" s="154" t="n">
        <v>188</v>
      </c>
      <c r="H3" s="154" t="n">
        <v>190</v>
      </c>
    </row>
    <row r="4" customFormat="false" ht="12.8" hidden="false" customHeight="false" outlineLevel="0" collapsed="false">
      <c r="A4" s="152"/>
      <c r="B4" s="153" t="s">
        <v>57</v>
      </c>
      <c r="C4" s="156" t="n">
        <v>235.615384615385</v>
      </c>
      <c r="D4" s="156" t="n">
        <v>233.692307692308</v>
      </c>
      <c r="E4" s="156" t="n">
        <v>265.916666666667</v>
      </c>
      <c r="F4" s="154" t="n">
        <v>221</v>
      </c>
      <c r="G4" s="154" t="n">
        <v>329</v>
      </c>
      <c r="H4" s="154" t="n">
        <v>299</v>
      </c>
    </row>
    <row r="5" customFormat="false" ht="12.8" hidden="false" customHeight="false" outlineLevel="0" collapsed="false">
      <c r="A5" s="152"/>
      <c r="B5" s="153" t="s">
        <v>76</v>
      </c>
      <c r="C5" s="154" t="n">
        <v>332</v>
      </c>
      <c r="D5" s="154" t="n">
        <v>287</v>
      </c>
      <c r="E5" s="154" t="n">
        <v>366</v>
      </c>
      <c r="F5" s="154" t="n">
        <v>322</v>
      </c>
      <c r="G5" s="154" t="n">
        <v>399</v>
      </c>
      <c r="H5" s="154" t="n">
        <v>309</v>
      </c>
    </row>
    <row r="6" customFormat="false" ht="12.8" hidden="false" customHeight="false" outlineLevel="0" collapsed="false">
      <c r="A6" s="152"/>
      <c r="B6" s="153" t="s">
        <v>92</v>
      </c>
      <c r="C6" s="154" t="n">
        <v>282</v>
      </c>
      <c r="D6" s="154" t="n">
        <v>272</v>
      </c>
      <c r="E6" s="154" t="n">
        <v>297</v>
      </c>
      <c r="F6" s="154" t="n">
        <v>302</v>
      </c>
      <c r="G6" s="154" t="n">
        <v>316</v>
      </c>
      <c r="H6" s="154" t="n">
        <v>362</v>
      </c>
    </row>
    <row r="7" customFormat="false" ht="12.8" hidden="false" customHeight="false" outlineLevel="0" collapsed="false">
      <c r="A7" s="152"/>
      <c r="B7" s="153" t="s">
        <v>107</v>
      </c>
      <c r="C7" s="154" t="n">
        <v>309</v>
      </c>
      <c r="D7" s="154" t="n">
        <v>308</v>
      </c>
      <c r="E7" s="154" t="n">
        <v>476</v>
      </c>
      <c r="F7" s="154" t="n">
        <v>448</v>
      </c>
      <c r="G7" s="154" t="n">
        <v>480</v>
      </c>
      <c r="H7" s="154" t="n">
        <v>400</v>
      </c>
    </row>
    <row r="8" customFormat="false" ht="12.8" hidden="false" customHeight="false" outlineLevel="0" collapsed="false">
      <c r="A8" s="152"/>
      <c r="B8" s="153" t="s">
        <v>122</v>
      </c>
      <c r="C8" s="154" t="n">
        <v>217</v>
      </c>
      <c r="D8" s="154" t="n">
        <v>194</v>
      </c>
      <c r="E8" s="154" t="n">
        <v>211</v>
      </c>
      <c r="F8" s="154" t="n">
        <v>270</v>
      </c>
      <c r="G8" s="154" t="n">
        <v>215</v>
      </c>
      <c r="H8" s="154" t="n">
        <v>227</v>
      </c>
    </row>
    <row r="9" customFormat="false" ht="12.8" hidden="false" customHeight="false" outlineLevel="0" collapsed="false">
      <c r="A9" s="152"/>
      <c r="B9" s="153" t="s">
        <v>136</v>
      </c>
      <c r="C9" s="154" t="n">
        <v>131</v>
      </c>
      <c r="D9" s="154" t="n">
        <v>120</v>
      </c>
      <c r="E9" s="156" t="n">
        <v>265.916666666667</v>
      </c>
      <c r="F9" s="154" t="n">
        <v>155</v>
      </c>
      <c r="G9" s="154" t="n">
        <v>171</v>
      </c>
      <c r="H9" s="154" t="n">
        <v>173</v>
      </c>
    </row>
    <row r="10" customFormat="false" ht="12.8" hidden="false" customHeight="false" outlineLevel="0" collapsed="false">
      <c r="A10" s="152"/>
      <c r="B10" s="153" t="s">
        <v>154</v>
      </c>
      <c r="C10" s="154" t="n">
        <v>201</v>
      </c>
      <c r="D10" s="154" t="n">
        <v>241</v>
      </c>
      <c r="E10" s="154" t="n">
        <v>219</v>
      </c>
      <c r="F10" s="154" t="n">
        <v>223</v>
      </c>
      <c r="G10" s="154" t="n">
        <v>255</v>
      </c>
      <c r="H10" s="154" t="n">
        <v>240</v>
      </c>
    </row>
    <row r="11" customFormat="false" ht="12.8" hidden="false" customHeight="false" outlineLevel="0" collapsed="false">
      <c r="A11" s="152"/>
      <c r="B11" s="153" t="s">
        <v>171</v>
      </c>
      <c r="C11" s="154" t="n">
        <v>253</v>
      </c>
      <c r="D11" s="154" t="n">
        <v>283</v>
      </c>
      <c r="E11" s="154" t="n">
        <v>353</v>
      </c>
      <c r="F11" s="154" t="n">
        <v>363</v>
      </c>
      <c r="G11" s="156" t="n">
        <v>254.076923076923</v>
      </c>
      <c r="H11" s="156" t="n">
        <v>252.538461538462</v>
      </c>
    </row>
    <row r="12" customFormat="false" ht="12.8" hidden="false" customHeight="false" outlineLevel="0" collapsed="false">
      <c r="A12" s="152"/>
      <c r="B12" s="153" t="s">
        <v>182</v>
      </c>
      <c r="C12" s="154" t="n">
        <v>215</v>
      </c>
      <c r="D12" s="154" t="n">
        <v>255</v>
      </c>
      <c r="E12" s="154" t="n">
        <v>313</v>
      </c>
      <c r="F12" s="154" t="n">
        <v>215</v>
      </c>
      <c r="G12" s="154" t="n">
        <v>288</v>
      </c>
      <c r="H12" s="154" t="n">
        <v>207</v>
      </c>
    </row>
    <row r="13" customFormat="false" ht="12.8" hidden="false" customHeight="false" outlineLevel="0" collapsed="false">
      <c r="A13" s="152"/>
      <c r="B13" s="153" t="s">
        <v>197</v>
      </c>
      <c r="C13" s="154" t="n">
        <v>224</v>
      </c>
      <c r="D13" s="154" t="n">
        <v>222</v>
      </c>
      <c r="E13" s="154" t="n">
        <v>261</v>
      </c>
      <c r="F13" s="154" t="n">
        <v>183</v>
      </c>
      <c r="G13" s="154" t="n">
        <v>199</v>
      </c>
      <c r="H13" s="154" t="n">
        <v>205</v>
      </c>
    </row>
    <row r="14" customFormat="false" ht="12.8" hidden="false" customHeight="false" outlineLevel="0" collapsed="false">
      <c r="A14" s="152"/>
      <c r="B14" s="153" t="s">
        <v>214</v>
      </c>
      <c r="C14" s="154" t="n">
        <v>167</v>
      </c>
      <c r="D14" s="154" t="n">
        <v>190</v>
      </c>
      <c r="E14" s="154" t="n">
        <v>168</v>
      </c>
      <c r="F14" s="154" t="n">
        <v>131</v>
      </c>
      <c r="G14" s="154" t="n">
        <v>133</v>
      </c>
      <c r="H14" s="154" t="n">
        <v>179</v>
      </c>
    </row>
    <row r="15" customFormat="false" ht="12.8" hidden="false" customHeight="false" outlineLevel="0" collapsed="false">
      <c r="A15" s="152"/>
      <c r="B15" s="153" t="s">
        <v>227</v>
      </c>
      <c r="C15" s="154" t="n">
        <v>336</v>
      </c>
      <c r="D15" s="154" t="n">
        <v>299</v>
      </c>
      <c r="E15" s="154" t="n">
        <v>190</v>
      </c>
      <c r="F15" s="154" t="n">
        <v>84</v>
      </c>
      <c r="G15" s="154" t="n">
        <v>172</v>
      </c>
      <c r="H15" s="154" t="n">
        <v>353</v>
      </c>
    </row>
    <row r="16" customFormat="false" ht="12.8" hidden="false" customHeight="false" outlineLevel="0" collapsed="false">
      <c r="A16" s="152"/>
      <c r="B16" s="151" t="s">
        <v>244</v>
      </c>
      <c r="C16" s="154" t="n">
        <v>220</v>
      </c>
      <c r="D16" s="154" t="n">
        <v>208</v>
      </c>
      <c r="E16" s="154" t="n">
        <v>156</v>
      </c>
      <c r="F16" s="154" t="n">
        <v>152</v>
      </c>
      <c r="G16" s="154" t="n">
        <v>158</v>
      </c>
      <c r="H16" s="154" t="n">
        <v>139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8" activeCellId="0" sqref="C8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7.09"/>
  </cols>
  <sheetData>
    <row r="1" customFormat="false" ht="14.65" hidden="false" customHeight="true" outlineLevel="0" collapsed="false">
      <c r="A1" s="162" t="s">
        <v>24</v>
      </c>
      <c r="B1" s="162"/>
      <c r="C1" s="150" t="s">
        <v>299</v>
      </c>
      <c r="D1" s="150"/>
      <c r="E1" s="150"/>
      <c r="F1" s="150"/>
      <c r="G1" s="150"/>
      <c r="H1" s="150"/>
    </row>
    <row r="2" customFormat="false" ht="14.65" hidden="false" customHeight="false" outlineLevel="0" collapsed="false">
      <c r="A2" s="162"/>
      <c r="B2" s="162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4.65" hidden="false" customHeight="false" outlineLevel="0" collapsed="false">
      <c r="A3" s="152" t="s">
        <v>278</v>
      </c>
      <c r="B3" s="153" t="s">
        <v>28</v>
      </c>
      <c r="C3" s="163" t="e">
        <f aca="false">NA()</f>
        <v>#N/A</v>
      </c>
      <c r="D3" s="163" t="e">
        <f aca="false">NA()</f>
        <v>#N/A</v>
      </c>
      <c r="E3" s="163" t="e">
        <f aca="false">NA()</f>
        <v>#N/A</v>
      </c>
      <c r="F3" s="163" t="e">
        <f aca="false">NA()</f>
        <v>#N/A</v>
      </c>
      <c r="G3" s="163" t="e">
        <f aca="false">NA()</f>
        <v>#N/A</v>
      </c>
      <c r="H3" s="164" t="n">
        <v>33</v>
      </c>
    </row>
    <row r="4" customFormat="false" ht="14.65" hidden="false" customHeight="false" outlineLevel="0" collapsed="false">
      <c r="A4" s="152"/>
      <c r="B4" s="153" t="s">
        <v>57</v>
      </c>
      <c r="C4" s="163" t="e">
        <f aca="false">NA()</f>
        <v>#N/A</v>
      </c>
      <c r="D4" s="163" t="e">
        <f aca="false">NA()</f>
        <v>#N/A</v>
      </c>
      <c r="E4" s="163" t="e">
        <f aca="false">NA()</f>
        <v>#N/A</v>
      </c>
      <c r="F4" s="164" t="n">
        <v>31</v>
      </c>
      <c r="G4" s="163" t="e">
        <f aca="false">NA()</f>
        <v>#N/A</v>
      </c>
      <c r="H4" s="164" t="n">
        <v>33</v>
      </c>
    </row>
    <row r="5" customFormat="false" ht="14.65" hidden="false" customHeight="false" outlineLevel="0" collapsed="false">
      <c r="A5" s="152"/>
      <c r="B5" s="153" t="s">
        <v>76</v>
      </c>
      <c r="C5" s="163" t="e">
        <f aca="false">NA()</f>
        <v>#N/A</v>
      </c>
      <c r="D5" s="165" t="n">
        <v>27</v>
      </c>
      <c r="E5" s="163" t="e">
        <f aca="false">NA()</f>
        <v>#N/A</v>
      </c>
      <c r="F5" s="163" t="e">
        <f aca="false">NA()</f>
        <v>#N/A</v>
      </c>
      <c r="G5" s="164" t="n">
        <v>27</v>
      </c>
      <c r="H5" s="164" t="n">
        <v>14</v>
      </c>
    </row>
    <row r="6" customFormat="false" ht="14.65" hidden="false" customHeight="false" outlineLevel="0" collapsed="false">
      <c r="A6" s="152"/>
      <c r="B6" s="153" t="s">
        <v>92</v>
      </c>
      <c r="C6" s="165" t="n">
        <v>38</v>
      </c>
      <c r="D6" s="165" t="n">
        <v>41</v>
      </c>
      <c r="E6" s="163" t="e">
        <f aca="false">NA()</f>
        <v>#N/A</v>
      </c>
      <c r="F6" s="163" t="e">
        <f aca="false">NA()</f>
        <v>#N/A</v>
      </c>
      <c r="G6" s="163" t="e">
        <f aca="false">NA()</f>
        <v>#N/A</v>
      </c>
      <c r="H6" s="164" t="n">
        <v>21</v>
      </c>
    </row>
    <row r="7" customFormat="false" ht="14.65" hidden="false" customHeight="false" outlineLevel="0" collapsed="false">
      <c r="A7" s="152"/>
      <c r="B7" s="153" t="s">
        <v>107</v>
      </c>
      <c r="C7" s="165" t="n">
        <v>22</v>
      </c>
      <c r="D7" s="165" t="n">
        <v>22</v>
      </c>
      <c r="E7" s="163" t="e">
        <f aca="false">NA()</f>
        <v>#N/A</v>
      </c>
      <c r="F7" s="163" t="e">
        <f aca="false">NA()</f>
        <v>#N/A</v>
      </c>
      <c r="G7" s="163" t="e">
        <f aca="false">NA()</f>
        <v>#N/A</v>
      </c>
      <c r="H7" s="163" t="e">
        <f aca="false">NA()</f>
        <v>#N/A</v>
      </c>
    </row>
    <row r="8" customFormat="false" ht="14.65" hidden="false" customHeight="false" outlineLevel="0" collapsed="false">
      <c r="A8" s="152"/>
      <c r="B8" s="153" t="s">
        <v>122</v>
      </c>
      <c r="C8" s="163" t="e">
        <f aca="false">NA()</f>
        <v>#N/A</v>
      </c>
      <c r="D8" s="165" t="n">
        <v>12</v>
      </c>
      <c r="E8" s="163" t="e">
        <f aca="false">NA()</f>
        <v>#N/A</v>
      </c>
      <c r="F8" s="163" t="e">
        <f aca="false">NA()</f>
        <v>#N/A</v>
      </c>
      <c r="G8" s="164" t="n">
        <v>2</v>
      </c>
      <c r="H8" s="164" t="n">
        <v>2</v>
      </c>
    </row>
    <row r="9" customFormat="false" ht="14.65" hidden="false" customHeight="false" outlineLevel="0" collapsed="false">
      <c r="A9" s="152"/>
      <c r="B9" s="153" t="s">
        <v>136</v>
      </c>
      <c r="C9" s="163" t="e">
        <f aca="false">NA()</f>
        <v>#N/A</v>
      </c>
      <c r="D9" s="165" t="n">
        <v>5</v>
      </c>
      <c r="E9" s="163" t="e">
        <f aca="false">NA()</f>
        <v>#N/A</v>
      </c>
      <c r="F9" s="163" t="e">
        <f aca="false">NA()</f>
        <v>#N/A</v>
      </c>
      <c r="G9" s="163" t="e">
        <f aca="false">NA()</f>
        <v>#N/A</v>
      </c>
      <c r="H9" s="164" t="n">
        <v>2</v>
      </c>
    </row>
    <row r="10" customFormat="false" ht="14.65" hidden="false" customHeight="false" outlineLevel="0" collapsed="false">
      <c r="A10" s="152"/>
      <c r="B10" s="153" t="s">
        <v>154</v>
      </c>
      <c r="C10" s="165" t="n">
        <v>2</v>
      </c>
      <c r="D10" s="165" t="n">
        <v>2</v>
      </c>
      <c r="E10" s="163" t="e">
        <f aca="false">NA()</f>
        <v>#N/A</v>
      </c>
      <c r="F10" s="163" t="e">
        <f aca="false">NA()</f>
        <v>#N/A</v>
      </c>
      <c r="G10" s="163" t="e">
        <f aca="false">NA()</f>
        <v>#N/A</v>
      </c>
      <c r="H10" s="164" t="n">
        <v>2</v>
      </c>
    </row>
    <row r="11" customFormat="false" ht="14.65" hidden="false" customHeight="false" outlineLevel="0" collapsed="false">
      <c r="A11" s="152"/>
      <c r="B11" s="153" t="s">
        <v>171</v>
      </c>
      <c r="C11" s="163" t="e">
        <f aca="false">NA()</f>
        <v>#N/A</v>
      </c>
      <c r="D11" s="165" t="n">
        <v>44</v>
      </c>
      <c r="E11" s="163" t="e">
        <f aca="false">NA()</f>
        <v>#N/A</v>
      </c>
      <c r="F11" s="163" t="e">
        <f aca="false">NA()</f>
        <v>#N/A</v>
      </c>
      <c r="G11" s="163" t="e">
        <f aca="false">NA()</f>
        <v>#N/A</v>
      </c>
      <c r="H11" s="163" t="e">
        <f aca="false">NA()</f>
        <v>#N/A</v>
      </c>
    </row>
    <row r="12" customFormat="false" ht="14.65" hidden="false" customHeight="false" outlineLevel="0" collapsed="false">
      <c r="A12" s="152"/>
      <c r="B12" s="153" t="s">
        <v>182</v>
      </c>
      <c r="C12" s="163" t="e">
        <f aca="false">NA()</f>
        <v>#N/A</v>
      </c>
      <c r="D12" s="165" t="n">
        <v>35</v>
      </c>
      <c r="E12" s="163" t="e">
        <f aca="false">NA()</f>
        <v>#N/A</v>
      </c>
      <c r="F12" s="163" t="e">
        <f aca="false">NA()</f>
        <v>#N/A</v>
      </c>
      <c r="G12" s="163" t="e">
        <f aca="false">NA()</f>
        <v>#N/A</v>
      </c>
      <c r="H12" s="165" t="n">
        <v>14</v>
      </c>
    </row>
    <row r="13" customFormat="false" ht="14.65" hidden="false" customHeight="false" outlineLevel="0" collapsed="false">
      <c r="A13" s="152"/>
      <c r="B13" s="153" t="s">
        <v>197</v>
      </c>
      <c r="C13" s="163" t="e">
        <f aca="false">NA()</f>
        <v>#N/A</v>
      </c>
      <c r="D13" s="163" t="e">
        <f aca="false">NA()</f>
        <v>#N/A</v>
      </c>
      <c r="E13" s="163" t="e">
        <f aca="false">NA()</f>
        <v>#N/A</v>
      </c>
      <c r="F13" s="164" t="n">
        <v>2</v>
      </c>
      <c r="G13" s="163" t="e">
        <f aca="false">NA()</f>
        <v>#N/A</v>
      </c>
      <c r="H13" s="164" t="n">
        <v>2</v>
      </c>
    </row>
    <row r="14" customFormat="false" ht="14.65" hidden="false" customHeight="false" outlineLevel="0" collapsed="false">
      <c r="A14" s="152"/>
      <c r="B14" s="153" t="s">
        <v>214</v>
      </c>
      <c r="C14" s="163" t="e">
        <f aca="false">NA()</f>
        <v>#N/A</v>
      </c>
      <c r="D14" s="163" t="e">
        <f aca="false">NA()</f>
        <v>#N/A</v>
      </c>
      <c r="E14" s="163" t="e">
        <f aca="false">NA()</f>
        <v>#N/A</v>
      </c>
      <c r="F14" s="164" t="n">
        <v>25</v>
      </c>
      <c r="G14" s="164" t="n">
        <v>15</v>
      </c>
      <c r="H14" s="163" t="e">
        <f aca="false">NA()</f>
        <v>#N/A</v>
      </c>
    </row>
    <row r="15" customFormat="false" ht="14.65" hidden="false" customHeight="false" outlineLevel="0" collapsed="false">
      <c r="A15" s="152"/>
      <c r="B15" s="153" t="s">
        <v>227</v>
      </c>
      <c r="C15" s="165" t="n">
        <v>32</v>
      </c>
      <c r="D15" s="163" t="e">
        <f aca="false">NA()</f>
        <v>#N/A</v>
      </c>
      <c r="E15" s="163" t="e">
        <f aca="false">NA()</f>
        <v>#N/A</v>
      </c>
      <c r="F15" s="164" t="n">
        <v>20</v>
      </c>
      <c r="G15" s="164" t="n">
        <v>21</v>
      </c>
      <c r="H15" s="164" t="n">
        <v>30</v>
      </c>
    </row>
    <row r="16" customFormat="false" ht="14.65" hidden="false" customHeight="false" outlineLevel="0" collapsed="false">
      <c r="A16" s="152"/>
      <c r="B16" s="151" t="s">
        <v>244</v>
      </c>
      <c r="C16" s="165" t="n">
        <v>22</v>
      </c>
      <c r="D16" s="165" t="n">
        <v>15</v>
      </c>
      <c r="E16" s="165" t="n">
        <v>10</v>
      </c>
      <c r="F16" s="165" t="n">
        <v>8</v>
      </c>
      <c r="G16" s="165" t="n">
        <v>2</v>
      </c>
      <c r="H16" s="164" t="n">
        <v>2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7.09"/>
  </cols>
  <sheetData>
    <row r="1" customFormat="false" ht="14.65" hidden="false" customHeight="true" outlineLevel="0" collapsed="false">
      <c r="A1" s="162" t="s">
        <v>25</v>
      </c>
      <c r="B1" s="162"/>
      <c r="C1" s="150" t="s">
        <v>299</v>
      </c>
      <c r="D1" s="150"/>
      <c r="E1" s="150"/>
      <c r="F1" s="150"/>
      <c r="G1" s="150"/>
      <c r="H1" s="150"/>
    </row>
    <row r="2" customFormat="false" ht="14.65" hidden="false" customHeight="false" outlineLevel="0" collapsed="false">
      <c r="A2" s="162"/>
      <c r="B2" s="162"/>
      <c r="C2" s="160" t="s">
        <v>32</v>
      </c>
      <c r="D2" s="160" t="s">
        <v>36</v>
      </c>
      <c r="E2" s="160" t="s">
        <v>41</v>
      </c>
      <c r="F2" s="160" t="s">
        <v>46</v>
      </c>
      <c r="G2" s="160" t="s">
        <v>50</v>
      </c>
      <c r="H2" s="160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2.9</v>
      </c>
      <c r="D3" s="154" t="n">
        <v>3.6</v>
      </c>
      <c r="E3" s="154" t="n">
        <v>9.7</v>
      </c>
      <c r="F3" s="154" t="n">
        <v>2.9</v>
      </c>
      <c r="G3" s="154" t="n">
        <v>12.7</v>
      </c>
      <c r="H3" s="154" t="n">
        <v>4.7</v>
      </c>
    </row>
    <row r="4" customFormat="false" ht="12.8" hidden="false" customHeight="false" outlineLevel="0" collapsed="false">
      <c r="A4" s="152"/>
      <c r="B4" s="153" t="s">
        <v>57</v>
      </c>
      <c r="C4" s="156" t="n">
        <v>7.53846153846154</v>
      </c>
      <c r="D4" s="156" t="n">
        <v>7.27692307692308</v>
      </c>
      <c r="E4" s="156" t="n">
        <v>7.31666666666667</v>
      </c>
      <c r="F4" s="154" t="n">
        <v>8.4</v>
      </c>
      <c r="G4" s="154" t="n">
        <v>3.6</v>
      </c>
      <c r="H4" s="154" t="n">
        <v>3.8</v>
      </c>
    </row>
    <row r="5" customFormat="false" ht="12.8" hidden="false" customHeight="false" outlineLevel="0" collapsed="false">
      <c r="A5" s="152"/>
      <c r="B5" s="153" t="s">
        <v>76</v>
      </c>
      <c r="C5" s="154" t="n">
        <v>9.6</v>
      </c>
      <c r="D5" s="154" t="n">
        <v>18.5</v>
      </c>
      <c r="E5" s="154" t="n">
        <v>10.7</v>
      </c>
      <c r="F5" s="154" t="n">
        <v>8.9</v>
      </c>
      <c r="G5" s="154" t="n">
        <v>3.5</v>
      </c>
      <c r="H5" s="154" t="n">
        <v>4.7</v>
      </c>
    </row>
    <row r="6" customFormat="false" ht="12.8" hidden="false" customHeight="false" outlineLevel="0" collapsed="false">
      <c r="A6" s="152"/>
      <c r="B6" s="153" t="s">
        <v>92</v>
      </c>
      <c r="C6" s="154" t="n">
        <v>2.9</v>
      </c>
      <c r="D6" s="154" t="n">
        <v>3.8</v>
      </c>
      <c r="E6" s="154" t="n">
        <v>2.9</v>
      </c>
      <c r="F6" s="154" t="n">
        <v>12.3</v>
      </c>
      <c r="G6" s="154" t="n">
        <v>3.2</v>
      </c>
      <c r="H6" s="154" t="n">
        <v>4.7</v>
      </c>
    </row>
    <row r="7" customFormat="false" ht="12.8" hidden="false" customHeight="false" outlineLevel="0" collapsed="false">
      <c r="A7" s="152"/>
      <c r="B7" s="153" t="s">
        <v>107</v>
      </c>
      <c r="C7" s="154" t="n">
        <v>2.9</v>
      </c>
      <c r="D7" s="154" t="n">
        <v>2.9</v>
      </c>
      <c r="E7" s="154" t="n">
        <v>2.9</v>
      </c>
      <c r="F7" s="154" t="n">
        <v>2.9</v>
      </c>
      <c r="G7" s="154" t="n">
        <v>2.9</v>
      </c>
      <c r="H7" s="166" t="n">
        <v>3.4</v>
      </c>
    </row>
    <row r="8" customFormat="false" ht="12.8" hidden="false" customHeight="false" outlineLevel="0" collapsed="false">
      <c r="A8" s="152"/>
      <c r="B8" s="153" t="s">
        <v>122</v>
      </c>
      <c r="C8" s="154" t="n">
        <v>2.9</v>
      </c>
      <c r="D8" s="154" t="n">
        <v>14.3</v>
      </c>
      <c r="E8" s="154" t="n">
        <v>4.2</v>
      </c>
      <c r="F8" s="154" t="n">
        <v>20.4</v>
      </c>
      <c r="G8" s="154" t="n">
        <v>2.9</v>
      </c>
      <c r="H8" s="154" t="n">
        <v>2.9</v>
      </c>
    </row>
    <row r="9" customFormat="false" ht="12.8" hidden="false" customHeight="false" outlineLevel="0" collapsed="false">
      <c r="A9" s="152"/>
      <c r="B9" s="153" t="s">
        <v>136</v>
      </c>
      <c r="C9" s="154" t="n">
        <v>2.9</v>
      </c>
      <c r="D9" s="154" t="n">
        <v>2.9</v>
      </c>
      <c r="E9" s="156" t="n">
        <v>7.31666666666667</v>
      </c>
      <c r="F9" s="154" t="n">
        <v>2.9</v>
      </c>
      <c r="G9" s="154" t="n">
        <v>2.9</v>
      </c>
      <c r="H9" s="154" t="n">
        <v>2.9</v>
      </c>
    </row>
    <row r="10" customFormat="false" ht="12.8" hidden="false" customHeight="false" outlineLevel="0" collapsed="false">
      <c r="A10" s="152"/>
      <c r="B10" s="153" t="s">
        <v>154</v>
      </c>
      <c r="C10" s="154" t="n">
        <v>2.9</v>
      </c>
      <c r="D10" s="154" t="n">
        <v>2.9</v>
      </c>
      <c r="E10" s="154" t="n">
        <v>2.9</v>
      </c>
      <c r="F10" s="154" t="n">
        <v>2.9</v>
      </c>
      <c r="G10" s="154" t="n">
        <v>2.9</v>
      </c>
      <c r="H10" s="154" t="n">
        <v>2.9</v>
      </c>
    </row>
    <row r="11" customFormat="false" ht="12.8" hidden="false" customHeight="false" outlineLevel="0" collapsed="false">
      <c r="A11" s="152"/>
      <c r="B11" s="153" t="s">
        <v>171</v>
      </c>
      <c r="C11" s="154" t="n">
        <v>3.4</v>
      </c>
      <c r="D11" s="154" t="n">
        <v>5</v>
      </c>
      <c r="E11" s="154" t="n">
        <v>2.9</v>
      </c>
      <c r="F11" s="154" t="n">
        <v>8.3</v>
      </c>
      <c r="G11" s="156" t="n">
        <v>4.85384615384615</v>
      </c>
      <c r="H11" s="156" t="n">
        <v>5.93076923076923</v>
      </c>
    </row>
    <row r="12" customFormat="false" ht="12.8" hidden="false" customHeight="false" outlineLevel="0" collapsed="false">
      <c r="A12" s="152"/>
      <c r="B12" s="153" t="s">
        <v>182</v>
      </c>
      <c r="C12" s="154" t="n">
        <v>22.3</v>
      </c>
      <c r="D12" s="154" t="n">
        <v>13.2</v>
      </c>
      <c r="E12" s="154" t="n">
        <v>11.2</v>
      </c>
      <c r="F12" s="154" t="n">
        <v>11.1</v>
      </c>
      <c r="G12" s="154" t="n">
        <v>7.9</v>
      </c>
      <c r="H12" s="154" t="n">
        <v>2.9</v>
      </c>
    </row>
    <row r="13" customFormat="false" ht="12.8" hidden="false" customHeight="false" outlineLevel="0" collapsed="false">
      <c r="A13" s="152"/>
      <c r="B13" s="153" t="s">
        <v>197</v>
      </c>
      <c r="C13" s="154" t="n">
        <v>6.4</v>
      </c>
      <c r="D13" s="154" t="n">
        <v>2.9</v>
      </c>
      <c r="E13" s="154" t="n">
        <v>5.9</v>
      </c>
      <c r="F13" s="154" t="n">
        <v>3.1</v>
      </c>
      <c r="G13" s="154" t="n">
        <v>2.9</v>
      </c>
      <c r="H13" s="154" t="n">
        <v>2.9</v>
      </c>
    </row>
    <row r="14" customFormat="false" ht="12.8" hidden="false" customHeight="false" outlineLevel="0" collapsed="false">
      <c r="A14" s="152"/>
      <c r="B14" s="153" t="s">
        <v>214</v>
      </c>
      <c r="C14" s="154" t="n">
        <v>12.4</v>
      </c>
      <c r="D14" s="155" t="n">
        <v>3</v>
      </c>
      <c r="E14" s="154" t="n">
        <v>3.6</v>
      </c>
      <c r="F14" s="154" t="n">
        <v>2.9</v>
      </c>
      <c r="G14" s="154" t="n">
        <v>2.9</v>
      </c>
      <c r="H14" s="154" t="n">
        <v>2.9</v>
      </c>
    </row>
    <row r="15" customFormat="false" ht="12.8" hidden="false" customHeight="false" outlineLevel="0" collapsed="false">
      <c r="A15" s="152"/>
      <c r="B15" s="153" t="s">
        <v>227</v>
      </c>
      <c r="C15" s="154" t="n">
        <v>18.8</v>
      </c>
      <c r="D15" s="154" t="n">
        <v>17.6</v>
      </c>
      <c r="E15" s="155" t="n">
        <v>28</v>
      </c>
      <c r="F15" s="154" t="n">
        <v>18.4</v>
      </c>
      <c r="G15" s="154" t="n">
        <v>11.9</v>
      </c>
      <c r="H15" s="154" t="n">
        <v>35.5</v>
      </c>
    </row>
    <row r="16" customFormat="false" ht="12.8" hidden="false" customHeight="false" outlineLevel="0" collapsed="false">
      <c r="A16" s="152"/>
      <c r="B16" s="151" t="s">
        <v>244</v>
      </c>
      <c r="C16" s="154" t="n">
        <v>7.7</v>
      </c>
      <c r="D16" s="154" t="n">
        <v>4</v>
      </c>
      <c r="E16" s="154" t="n">
        <v>2.9</v>
      </c>
      <c r="F16" s="154" t="n">
        <v>2.9</v>
      </c>
      <c r="G16" s="154" t="n">
        <v>2.9</v>
      </c>
      <c r="H16" s="154" t="n">
        <v>2.9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7.09"/>
  </cols>
  <sheetData>
    <row r="1" customFormat="false" ht="14.65" hidden="false" customHeight="true" outlineLevel="0" collapsed="false">
      <c r="A1" s="162" t="s">
        <v>27</v>
      </c>
      <c r="B1" s="162"/>
      <c r="C1" s="150" t="s">
        <v>299</v>
      </c>
      <c r="D1" s="150"/>
      <c r="E1" s="150"/>
      <c r="F1" s="150"/>
      <c r="G1" s="150"/>
      <c r="H1" s="150"/>
    </row>
    <row r="2" customFormat="false" ht="14.65" hidden="false" customHeight="false" outlineLevel="0" collapsed="false">
      <c r="A2" s="162"/>
      <c r="B2" s="162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67" t="n">
        <v>18.8</v>
      </c>
      <c r="D3" s="167" t="n">
        <v>18.4</v>
      </c>
      <c r="E3" s="154" t="n">
        <v>18.18</v>
      </c>
      <c r="F3" s="167" t="n">
        <v>18.7</v>
      </c>
      <c r="G3" s="154" t="n">
        <v>18.48</v>
      </c>
      <c r="H3" s="154" t="n">
        <v>18.69</v>
      </c>
    </row>
    <row r="4" customFormat="false" ht="12.8" hidden="false" customHeight="false" outlineLevel="0" collapsed="false">
      <c r="A4" s="152"/>
      <c r="B4" s="153" t="s">
        <v>57</v>
      </c>
      <c r="C4" s="156" t="n">
        <v>20.4146153846154</v>
      </c>
      <c r="D4" s="154" t="n">
        <v>16.07</v>
      </c>
      <c r="E4" s="154" t="n">
        <v>16.57</v>
      </c>
      <c r="F4" s="154" t="n">
        <v>17.97</v>
      </c>
      <c r="G4" s="167" t="n">
        <v>19.71</v>
      </c>
      <c r="H4" s="154" t="n">
        <v>19.38</v>
      </c>
    </row>
    <row r="5" customFormat="false" ht="12.8" hidden="false" customHeight="false" outlineLevel="0" collapsed="false">
      <c r="A5" s="152"/>
      <c r="B5" s="153" t="s">
        <v>76</v>
      </c>
      <c r="C5" s="154" t="n">
        <v>19.03</v>
      </c>
      <c r="D5" s="154" t="n">
        <v>19.03</v>
      </c>
      <c r="E5" s="154" t="n">
        <v>20.07</v>
      </c>
      <c r="F5" s="154" t="n">
        <v>20.42</v>
      </c>
      <c r="G5" s="154" t="n">
        <v>20.42</v>
      </c>
      <c r="H5" s="154" t="n">
        <v>20.97</v>
      </c>
    </row>
    <row r="6" customFormat="false" ht="12.8" hidden="false" customHeight="false" outlineLevel="0" collapsed="false">
      <c r="A6" s="152"/>
      <c r="B6" s="153" t="s">
        <v>92</v>
      </c>
      <c r="C6" s="154" t="n">
        <v>19.49</v>
      </c>
      <c r="D6" s="154" t="n">
        <v>21.44</v>
      </c>
      <c r="E6" s="154" t="n">
        <v>21.88</v>
      </c>
      <c r="F6" s="154" t="n">
        <v>21.61</v>
      </c>
      <c r="G6" s="154" t="n">
        <v>21.52</v>
      </c>
      <c r="H6" s="154" t="n">
        <v>21.51</v>
      </c>
    </row>
    <row r="7" customFormat="false" ht="12.8" hidden="false" customHeight="false" outlineLevel="0" collapsed="false">
      <c r="A7" s="152"/>
      <c r="B7" s="153" t="s">
        <v>107</v>
      </c>
      <c r="C7" s="154" t="n">
        <v>23.51</v>
      </c>
      <c r="D7" s="154" t="n">
        <v>23.92</v>
      </c>
      <c r="E7" s="154" t="n">
        <v>23.92</v>
      </c>
      <c r="F7" s="154" t="n">
        <v>23.62</v>
      </c>
      <c r="G7" s="154" t="n">
        <v>24.02</v>
      </c>
      <c r="H7" s="154" t="n">
        <v>24.08</v>
      </c>
    </row>
    <row r="8" customFormat="false" ht="12.8" hidden="false" customHeight="false" outlineLevel="0" collapsed="false">
      <c r="A8" s="152"/>
      <c r="B8" s="153" t="s">
        <v>122</v>
      </c>
      <c r="C8" s="154" t="n">
        <v>24.11</v>
      </c>
      <c r="D8" s="167" t="n">
        <v>23.6</v>
      </c>
      <c r="E8" s="154" t="n">
        <v>22.72</v>
      </c>
      <c r="F8" s="154" t="n">
        <v>26.19</v>
      </c>
      <c r="G8" s="154" t="n">
        <v>27</v>
      </c>
      <c r="H8" s="154" t="n">
        <v>27</v>
      </c>
    </row>
    <row r="9" customFormat="false" ht="12.8" hidden="false" customHeight="false" outlineLevel="0" collapsed="false">
      <c r="A9" s="152"/>
      <c r="B9" s="153" t="s">
        <v>136</v>
      </c>
      <c r="C9" s="154" t="n">
        <v>17.98</v>
      </c>
      <c r="D9" s="154" t="n">
        <v>18.04</v>
      </c>
      <c r="E9" s="167" t="n">
        <v>17.6</v>
      </c>
      <c r="F9" s="154" t="n">
        <v>17.46</v>
      </c>
      <c r="G9" s="168" t="s">
        <v>149</v>
      </c>
      <c r="H9" s="154" t="n">
        <v>18</v>
      </c>
    </row>
    <row r="10" customFormat="false" ht="12.8" hidden="false" customHeight="false" outlineLevel="0" collapsed="false">
      <c r="A10" s="152"/>
      <c r="B10" s="153" t="s">
        <v>154</v>
      </c>
      <c r="C10" s="154" t="n">
        <v>18.02</v>
      </c>
      <c r="D10" s="154" t="n">
        <v>19.14</v>
      </c>
      <c r="E10" s="154" t="n">
        <v>18.61</v>
      </c>
      <c r="F10" s="154" t="n">
        <v>21.08</v>
      </c>
      <c r="G10" s="167" t="n">
        <v>20.78</v>
      </c>
      <c r="H10" s="154" t="n">
        <v>22</v>
      </c>
    </row>
    <row r="11" customFormat="false" ht="12.8" hidden="false" customHeight="false" outlineLevel="0" collapsed="false">
      <c r="A11" s="152"/>
      <c r="B11" s="153" t="s">
        <v>171</v>
      </c>
      <c r="C11" s="154" t="n">
        <v>21.11</v>
      </c>
      <c r="D11" s="167" t="n">
        <v>20.69</v>
      </c>
      <c r="E11" s="154" t="n">
        <v>21.49</v>
      </c>
      <c r="F11" s="154" t="n">
        <v>23.17</v>
      </c>
      <c r="G11" s="156" t="n">
        <v>21.37</v>
      </c>
      <c r="H11" s="156" t="n">
        <v>21.6638461538462</v>
      </c>
    </row>
    <row r="12" customFormat="false" ht="12.8" hidden="false" customHeight="false" outlineLevel="0" collapsed="false">
      <c r="A12" s="152"/>
      <c r="B12" s="153" t="s">
        <v>182</v>
      </c>
      <c r="C12" s="154" t="n">
        <v>22.55</v>
      </c>
      <c r="D12" s="154" t="n">
        <v>22.86</v>
      </c>
      <c r="E12" s="154" t="n">
        <v>21.39</v>
      </c>
      <c r="F12" s="154" t="n">
        <v>23.02</v>
      </c>
      <c r="G12" s="167" t="n">
        <v>22.69</v>
      </c>
      <c r="H12" s="154" t="n">
        <v>23</v>
      </c>
    </row>
    <row r="13" customFormat="false" ht="12.8" hidden="false" customHeight="false" outlineLevel="0" collapsed="false">
      <c r="A13" s="152"/>
      <c r="B13" s="153" t="s">
        <v>197</v>
      </c>
      <c r="C13" s="154" t="n">
        <v>19.33</v>
      </c>
      <c r="D13" s="154" t="n">
        <v>20.57</v>
      </c>
      <c r="E13" s="154" t="n">
        <v>20.45</v>
      </c>
      <c r="F13" s="154" t="n">
        <v>21</v>
      </c>
      <c r="G13" s="154" t="n">
        <v>21</v>
      </c>
      <c r="H13" s="154" t="n">
        <v>22</v>
      </c>
    </row>
    <row r="14" customFormat="false" ht="12.8" hidden="false" customHeight="false" outlineLevel="0" collapsed="false">
      <c r="A14" s="152"/>
      <c r="B14" s="153" t="s">
        <v>214</v>
      </c>
      <c r="C14" s="154" t="n">
        <v>21.59</v>
      </c>
      <c r="D14" s="154" t="n">
        <v>21.12</v>
      </c>
      <c r="E14" s="154" t="n">
        <v>20.73</v>
      </c>
      <c r="F14" s="154" t="n">
        <v>22</v>
      </c>
      <c r="G14" s="154" t="n">
        <v>22</v>
      </c>
      <c r="H14" s="154" t="n">
        <v>22</v>
      </c>
    </row>
    <row r="15" customFormat="false" ht="12.8" hidden="false" customHeight="false" outlineLevel="0" collapsed="false">
      <c r="A15" s="152"/>
      <c r="B15" s="153" t="s">
        <v>227</v>
      </c>
      <c r="C15" s="154" t="n">
        <v>21.87</v>
      </c>
      <c r="D15" s="154" t="n">
        <v>21.51</v>
      </c>
      <c r="E15" s="155" t="n">
        <v>21.51</v>
      </c>
      <c r="F15" s="154" t="n">
        <v>22</v>
      </c>
      <c r="G15" s="154" t="n">
        <v>22</v>
      </c>
      <c r="H15" s="154" t="n">
        <v>21</v>
      </c>
    </row>
    <row r="16" customFormat="false" ht="12.8" hidden="false" customHeight="false" outlineLevel="0" collapsed="false">
      <c r="A16" s="152"/>
      <c r="B16" s="151" t="s">
        <v>244</v>
      </c>
      <c r="C16" s="154" t="n">
        <v>18</v>
      </c>
      <c r="D16" s="154" t="n">
        <v>18.6</v>
      </c>
      <c r="E16" s="154" t="n">
        <v>19</v>
      </c>
      <c r="F16" s="154" t="n">
        <v>21</v>
      </c>
      <c r="G16" s="154" t="n">
        <v>21</v>
      </c>
      <c r="H16" s="154" t="n">
        <v>22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77"/>
  </cols>
  <sheetData>
    <row r="1" customFormat="false" ht="37.5" hidden="false" customHeight="true" outlineLevel="0" collapsed="false">
      <c r="A1" s="169" t="s">
        <v>302</v>
      </c>
      <c r="B1" s="169"/>
      <c r="C1" s="150" t="s">
        <v>299</v>
      </c>
      <c r="D1" s="150"/>
      <c r="E1" s="150"/>
      <c r="F1" s="150"/>
      <c r="G1" s="150"/>
      <c r="H1" s="150"/>
    </row>
    <row r="2" customFormat="false" ht="14.65" hidden="false" customHeight="false" outlineLevel="0" collapsed="false">
      <c r="A2" s="169"/>
      <c r="B2" s="169"/>
      <c r="C2" s="151" t="s">
        <v>32</v>
      </c>
      <c r="D2" s="151" t="s">
        <v>36</v>
      </c>
      <c r="E2" s="151" t="s">
        <v>41</v>
      </c>
      <c r="F2" s="160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70" t="e">
        <f aca="false">NA()</f>
        <v>#N/A</v>
      </c>
      <c r="D3" s="154" t="n">
        <v>97</v>
      </c>
      <c r="E3" s="154" t="n">
        <v>65</v>
      </c>
      <c r="F3" s="154" t="n">
        <v>93</v>
      </c>
      <c r="G3" s="154" t="n">
        <v>86</v>
      </c>
      <c r="H3" s="154" t="n">
        <v>83</v>
      </c>
    </row>
    <row r="4" customFormat="false" ht="12.8" hidden="false" customHeight="false" outlineLevel="0" collapsed="false">
      <c r="A4" s="152"/>
      <c r="B4" s="153" t="s">
        <v>57</v>
      </c>
      <c r="C4" s="170" t="e">
        <f aca="false">NA()</f>
        <v>#N/A</v>
      </c>
      <c r="D4" s="154" t="n">
        <v>121</v>
      </c>
      <c r="E4" s="154" t="n">
        <v>102</v>
      </c>
      <c r="F4" s="154" t="n">
        <v>75</v>
      </c>
      <c r="G4" s="154" t="n">
        <v>84</v>
      </c>
      <c r="H4" s="154" t="n">
        <v>88</v>
      </c>
    </row>
    <row r="5" customFormat="false" ht="12.8" hidden="false" customHeight="false" outlineLevel="0" collapsed="false">
      <c r="A5" s="152"/>
      <c r="B5" s="153" t="s">
        <v>76</v>
      </c>
      <c r="C5" s="170" t="e">
        <f aca="false">NA()</f>
        <v>#N/A</v>
      </c>
      <c r="D5" s="154" t="n">
        <v>126</v>
      </c>
      <c r="E5" s="154" t="n">
        <v>122</v>
      </c>
      <c r="F5" s="154" t="n">
        <v>116</v>
      </c>
      <c r="G5" s="154" t="n">
        <v>147</v>
      </c>
      <c r="H5" s="154" t="n">
        <v>148</v>
      </c>
    </row>
    <row r="6" customFormat="false" ht="12.8" hidden="false" customHeight="false" outlineLevel="0" collapsed="false">
      <c r="A6" s="152"/>
      <c r="B6" s="153" t="s">
        <v>92</v>
      </c>
      <c r="C6" s="170" t="e">
        <f aca="false">NA()</f>
        <v>#N/A</v>
      </c>
      <c r="D6" s="154" t="n">
        <v>129</v>
      </c>
      <c r="E6" s="154" t="n">
        <v>96</v>
      </c>
      <c r="F6" s="154" t="n">
        <v>87</v>
      </c>
      <c r="G6" s="154" t="n">
        <v>57</v>
      </c>
      <c r="H6" s="154" t="n">
        <v>70</v>
      </c>
    </row>
    <row r="7" customFormat="false" ht="12.8" hidden="false" customHeight="false" outlineLevel="0" collapsed="false">
      <c r="A7" s="152"/>
      <c r="B7" s="153" t="s">
        <v>107</v>
      </c>
      <c r="C7" s="170" t="e">
        <f aca="false">NA()</f>
        <v>#N/A</v>
      </c>
      <c r="D7" s="154" t="n">
        <v>130</v>
      </c>
      <c r="E7" s="154" t="n">
        <v>177</v>
      </c>
      <c r="F7" s="154" t="n">
        <v>116</v>
      </c>
      <c r="G7" s="154" t="n">
        <v>118</v>
      </c>
      <c r="H7" s="154" t="n">
        <v>125</v>
      </c>
    </row>
    <row r="8" customFormat="false" ht="12.8" hidden="false" customHeight="false" outlineLevel="0" collapsed="false">
      <c r="A8" s="152"/>
      <c r="B8" s="153" t="s">
        <v>122</v>
      </c>
      <c r="C8" s="170" t="e">
        <f aca="false">NA()</f>
        <v>#N/A</v>
      </c>
      <c r="D8" s="154" t="n">
        <v>139</v>
      </c>
      <c r="E8" s="154" t="n">
        <v>140</v>
      </c>
      <c r="F8" s="154" t="n">
        <v>95</v>
      </c>
      <c r="G8" s="154" t="n">
        <v>112</v>
      </c>
      <c r="H8" s="154" t="n">
        <v>132</v>
      </c>
    </row>
    <row r="9" customFormat="false" ht="12.8" hidden="false" customHeight="false" outlineLevel="0" collapsed="false">
      <c r="A9" s="152"/>
      <c r="B9" s="153" t="s">
        <v>136</v>
      </c>
      <c r="C9" s="170" t="e">
        <f aca="false">NA()</f>
        <v>#N/A</v>
      </c>
      <c r="D9" s="154" t="n">
        <v>120</v>
      </c>
      <c r="E9" s="154" t="n">
        <v>104</v>
      </c>
      <c r="F9" s="154" t="n">
        <v>112</v>
      </c>
      <c r="G9" s="154" t="n">
        <v>111</v>
      </c>
      <c r="H9" s="156" t="n">
        <v>108.5</v>
      </c>
    </row>
    <row r="10" customFormat="false" ht="12.8" hidden="false" customHeight="false" outlineLevel="0" collapsed="false">
      <c r="A10" s="152"/>
      <c r="B10" s="153" t="s">
        <v>154</v>
      </c>
      <c r="C10" s="170" t="e">
        <f aca="false">NA()</f>
        <v>#N/A</v>
      </c>
      <c r="D10" s="154" t="n">
        <v>132</v>
      </c>
      <c r="E10" s="154" t="n">
        <v>113</v>
      </c>
      <c r="F10" s="154" t="n">
        <v>77</v>
      </c>
      <c r="G10" s="154" t="n">
        <v>89</v>
      </c>
      <c r="H10" s="154" t="n">
        <v>98</v>
      </c>
    </row>
    <row r="11" customFormat="false" ht="12.8" hidden="false" customHeight="false" outlineLevel="0" collapsed="false">
      <c r="A11" s="152"/>
      <c r="B11" s="153" t="s">
        <v>171</v>
      </c>
      <c r="C11" s="170" t="e">
        <f aca="false">NA()</f>
        <v>#N/A</v>
      </c>
      <c r="D11" s="154" t="n">
        <v>120</v>
      </c>
      <c r="E11" s="154" t="n">
        <v>99</v>
      </c>
      <c r="F11" s="154" t="n">
        <v>113</v>
      </c>
      <c r="G11" s="156" t="n">
        <v>102</v>
      </c>
      <c r="H11" s="156" t="n">
        <v>108.5</v>
      </c>
    </row>
    <row r="12" customFormat="false" ht="12.8" hidden="false" customHeight="false" outlineLevel="0" collapsed="false">
      <c r="A12" s="152"/>
      <c r="B12" s="153" t="s">
        <v>182</v>
      </c>
      <c r="C12" s="170" t="e">
        <f aca="false">NA()</f>
        <v>#N/A</v>
      </c>
      <c r="D12" s="154" t="n">
        <v>112</v>
      </c>
      <c r="E12" s="154" t="n">
        <v>93</v>
      </c>
      <c r="F12" s="154" t="n">
        <v>96</v>
      </c>
      <c r="G12" s="154" t="n">
        <v>94</v>
      </c>
      <c r="H12" s="154" t="n">
        <v>90</v>
      </c>
    </row>
    <row r="13" customFormat="false" ht="12.8" hidden="false" customHeight="false" outlineLevel="0" collapsed="false">
      <c r="A13" s="152"/>
      <c r="B13" s="153" t="s">
        <v>197</v>
      </c>
      <c r="C13" s="170" t="e">
        <f aca="false">NA()</f>
        <v>#N/A</v>
      </c>
      <c r="D13" s="154" t="n">
        <v>138</v>
      </c>
      <c r="E13" s="154" t="n">
        <v>124</v>
      </c>
      <c r="F13" s="154" t="n">
        <v>117</v>
      </c>
      <c r="G13" s="156" t="n">
        <v>102</v>
      </c>
      <c r="H13" s="154" t="n">
        <v>137</v>
      </c>
    </row>
    <row r="14" customFormat="false" ht="12.8" hidden="false" customHeight="false" outlineLevel="0" collapsed="false">
      <c r="A14" s="152"/>
      <c r="B14" s="153" t="s">
        <v>214</v>
      </c>
      <c r="C14" s="170" t="e">
        <f aca="false">NA()</f>
        <v>#N/A</v>
      </c>
      <c r="D14" s="154" t="n">
        <v>132</v>
      </c>
      <c r="E14" s="154" t="n">
        <v>122</v>
      </c>
      <c r="F14" s="154" t="n">
        <v>120</v>
      </c>
      <c r="G14" s="154" t="n">
        <v>129</v>
      </c>
      <c r="H14" s="154" t="n">
        <v>114</v>
      </c>
    </row>
    <row r="15" customFormat="false" ht="12.8" hidden="false" customHeight="false" outlineLevel="0" collapsed="false">
      <c r="A15" s="152"/>
      <c r="B15" s="153" t="s">
        <v>227</v>
      </c>
      <c r="C15" s="170" t="e">
        <f aca="false">NA()</f>
        <v>#N/A</v>
      </c>
      <c r="D15" s="154" t="n">
        <v>106</v>
      </c>
      <c r="E15" s="154" t="n">
        <v>82</v>
      </c>
      <c r="F15" s="154" t="n">
        <v>111</v>
      </c>
      <c r="G15" s="154" t="n">
        <v>110</v>
      </c>
      <c r="H15" s="154" t="n">
        <v>110</v>
      </c>
    </row>
    <row r="16" customFormat="false" ht="12.8" hidden="false" customHeight="false" outlineLevel="0" collapsed="false">
      <c r="A16" s="152"/>
      <c r="B16" s="151" t="s">
        <v>244</v>
      </c>
      <c r="C16" s="170" t="e">
        <f aca="false">NA()</f>
        <v>#N/A</v>
      </c>
      <c r="D16" s="154" t="n">
        <v>118</v>
      </c>
      <c r="E16" s="154" t="n">
        <v>100</v>
      </c>
      <c r="F16" s="154" t="n">
        <v>115</v>
      </c>
      <c r="G16" s="154" t="n">
        <v>87</v>
      </c>
      <c r="H16" s="154" t="n">
        <v>107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77"/>
  </cols>
  <sheetData>
    <row r="1" customFormat="false" ht="37.5" hidden="false" customHeight="true" outlineLevel="0" collapsed="false">
      <c r="A1" s="169" t="s">
        <v>303</v>
      </c>
      <c r="B1" s="169"/>
      <c r="C1" s="150" t="s">
        <v>299</v>
      </c>
      <c r="D1" s="150"/>
      <c r="E1" s="150"/>
      <c r="F1" s="150"/>
      <c r="G1" s="150"/>
      <c r="H1" s="150"/>
    </row>
    <row r="2" customFormat="false" ht="14.65" hidden="false" customHeight="false" outlineLevel="0" collapsed="false">
      <c r="A2" s="169"/>
      <c r="B2" s="169"/>
      <c r="C2" s="151" t="s">
        <v>32</v>
      </c>
      <c r="D2" s="160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71" t="e">
        <f aca="false">NA()</f>
        <v>#N/A</v>
      </c>
      <c r="D3" s="172" t="n">
        <v>0.0005</v>
      </c>
      <c r="E3" s="172" t="n">
        <v>0</v>
      </c>
      <c r="F3" s="172" t="n">
        <v>0.015</v>
      </c>
      <c r="G3" s="172" t="n">
        <v>0.001</v>
      </c>
      <c r="H3" s="173" t="n">
        <v>0.015</v>
      </c>
    </row>
    <row r="4" customFormat="false" ht="12.8" hidden="false" customHeight="false" outlineLevel="0" collapsed="false">
      <c r="A4" s="152"/>
      <c r="B4" s="153" t="s">
        <v>57</v>
      </c>
      <c r="C4" s="171" t="e">
        <f aca="false">NA()</f>
        <v>#N/A</v>
      </c>
      <c r="D4" s="172" t="n">
        <v>0</v>
      </c>
      <c r="E4" s="156" t="n">
        <v>0.00313636363636364</v>
      </c>
      <c r="F4" s="172" t="n">
        <v>0.009</v>
      </c>
      <c r="G4" s="172" t="n">
        <v>0.007</v>
      </c>
      <c r="H4" s="173" t="n">
        <v>0.011</v>
      </c>
    </row>
    <row r="5" customFormat="false" ht="12.8" hidden="false" customHeight="false" outlineLevel="0" collapsed="false">
      <c r="A5" s="152"/>
      <c r="B5" s="153" t="s">
        <v>76</v>
      </c>
      <c r="C5" s="171" t="e">
        <f aca="false">NA()</f>
        <v>#N/A</v>
      </c>
      <c r="D5" s="172" t="n">
        <v>0</v>
      </c>
      <c r="E5" s="172" t="n">
        <v>0.0005</v>
      </c>
      <c r="F5" s="172" t="n">
        <v>0.011</v>
      </c>
      <c r="G5" s="172" t="n">
        <v>0.004</v>
      </c>
      <c r="H5" s="173" t="n">
        <v>0.0125</v>
      </c>
    </row>
    <row r="6" customFormat="false" ht="12.8" hidden="false" customHeight="false" outlineLevel="0" collapsed="false">
      <c r="A6" s="152"/>
      <c r="B6" s="153" t="s">
        <v>92</v>
      </c>
      <c r="C6" s="171" t="e">
        <f aca="false">NA()</f>
        <v>#N/A</v>
      </c>
      <c r="D6" s="172" t="n">
        <v>0.0005</v>
      </c>
      <c r="E6" s="156" t="n">
        <v>0.00313636363636364</v>
      </c>
      <c r="F6" s="156" t="n">
        <v>0.0130454545454546</v>
      </c>
      <c r="G6" s="172" t="n">
        <v>0.0145</v>
      </c>
      <c r="H6" s="173" t="n">
        <v>0.005</v>
      </c>
    </row>
    <row r="7" customFormat="false" ht="12.8" hidden="false" customHeight="false" outlineLevel="0" collapsed="false">
      <c r="A7" s="152"/>
      <c r="B7" s="153" t="s">
        <v>107</v>
      </c>
      <c r="C7" s="171" t="e">
        <f aca="false">NA()</f>
        <v>#N/A</v>
      </c>
      <c r="D7" s="156" t="n">
        <v>0.00122222222222222</v>
      </c>
      <c r="E7" s="156" t="n">
        <v>0.00313636363636364</v>
      </c>
      <c r="F7" s="172" t="n">
        <v>0.029</v>
      </c>
      <c r="G7" s="172" t="n">
        <v>0.011</v>
      </c>
      <c r="H7" s="173" t="n">
        <v>0.024</v>
      </c>
    </row>
    <row r="8" customFormat="false" ht="12.8" hidden="false" customHeight="false" outlineLevel="0" collapsed="false">
      <c r="A8" s="152"/>
      <c r="B8" s="153" t="s">
        <v>122</v>
      </c>
      <c r="C8" s="171" t="e">
        <f aca="false">NA()</f>
        <v>#N/A</v>
      </c>
      <c r="D8" s="172" t="n">
        <v>0.007</v>
      </c>
      <c r="E8" s="172" t="n">
        <v>0.0005</v>
      </c>
      <c r="F8" s="172" t="n">
        <v>0</v>
      </c>
      <c r="G8" s="172" t="n">
        <v>0.0005</v>
      </c>
      <c r="H8" s="173" t="n">
        <v>0.02</v>
      </c>
    </row>
    <row r="9" customFormat="false" ht="12.8" hidden="false" customHeight="false" outlineLevel="0" collapsed="false">
      <c r="A9" s="152"/>
      <c r="B9" s="153" t="s">
        <v>136</v>
      </c>
      <c r="C9" s="171" t="e">
        <f aca="false">NA()</f>
        <v>#N/A</v>
      </c>
      <c r="D9" s="172" t="n">
        <v>0.0025</v>
      </c>
      <c r="E9" s="172" t="n">
        <v>0.011</v>
      </c>
      <c r="F9" s="156" t="n">
        <v>0.0130454545454546</v>
      </c>
      <c r="G9" s="172" t="n">
        <v>0.002</v>
      </c>
      <c r="H9" s="173" t="n">
        <v>0.0115</v>
      </c>
    </row>
    <row r="10" customFormat="false" ht="12.8" hidden="false" customHeight="false" outlineLevel="0" collapsed="false">
      <c r="A10" s="152"/>
      <c r="B10" s="153" t="s">
        <v>154</v>
      </c>
      <c r="C10" s="171" t="e">
        <f aca="false">NA()</f>
        <v>#N/A</v>
      </c>
      <c r="D10" s="172" t="n">
        <v>0</v>
      </c>
      <c r="E10" s="172" t="n">
        <v>0</v>
      </c>
      <c r="F10" s="172" t="n">
        <v>0.0075</v>
      </c>
      <c r="G10" s="172" t="n">
        <v>0.011</v>
      </c>
      <c r="H10" s="173" t="n">
        <v>0.011</v>
      </c>
    </row>
    <row r="11" customFormat="false" ht="12.8" hidden="false" customHeight="false" outlineLevel="0" collapsed="false">
      <c r="A11" s="152"/>
      <c r="B11" s="153" t="s">
        <v>171</v>
      </c>
      <c r="C11" s="171" t="e">
        <f aca="false">NA()</f>
        <v>#N/A</v>
      </c>
      <c r="D11" s="172" t="n">
        <v>0</v>
      </c>
      <c r="E11" s="172" t="n">
        <v>0.002</v>
      </c>
      <c r="F11" s="156" t="n">
        <v>0.0130454545454546</v>
      </c>
      <c r="G11" s="156" t="n">
        <v>0.00659090909090909</v>
      </c>
      <c r="H11" s="156" t="n">
        <v>0.0126153846153846</v>
      </c>
    </row>
    <row r="12" customFormat="false" ht="12.8" hidden="false" customHeight="false" outlineLevel="0" collapsed="false">
      <c r="A12" s="152"/>
      <c r="B12" s="153" t="s">
        <v>182</v>
      </c>
      <c r="C12" s="171" t="e">
        <f aca="false">NA()</f>
        <v>#N/A</v>
      </c>
      <c r="D12" s="172" t="n">
        <v>0.0005</v>
      </c>
      <c r="E12" s="172" t="n">
        <v>0</v>
      </c>
      <c r="F12" s="172" t="n">
        <v>0.006</v>
      </c>
      <c r="G12" s="172" t="n">
        <v>0.0185</v>
      </c>
      <c r="H12" s="173" t="n">
        <v>0.012</v>
      </c>
    </row>
    <row r="13" customFormat="false" ht="12.8" hidden="false" customHeight="false" outlineLevel="0" collapsed="false">
      <c r="A13" s="152"/>
      <c r="B13" s="153" t="s">
        <v>197</v>
      </c>
      <c r="C13" s="171" t="e">
        <f aca="false">NA()</f>
        <v>#N/A</v>
      </c>
      <c r="D13" s="156" t="n">
        <v>0.00122222222222222</v>
      </c>
      <c r="E13" s="172" t="n">
        <v>0.005</v>
      </c>
      <c r="F13" s="172" t="n">
        <v>0.021</v>
      </c>
      <c r="G13" s="156" t="n">
        <v>0.00659090909090909</v>
      </c>
      <c r="H13" s="173" t="n">
        <v>0.003</v>
      </c>
    </row>
    <row r="14" customFormat="false" ht="12.8" hidden="false" customHeight="false" outlineLevel="0" collapsed="false">
      <c r="A14" s="152"/>
      <c r="B14" s="153" t="s">
        <v>214</v>
      </c>
      <c r="C14" s="171" t="e">
        <f aca="false">NA()</f>
        <v>#N/A</v>
      </c>
      <c r="D14" s="156" t="n">
        <v>0.00122222222222222</v>
      </c>
      <c r="E14" s="172" t="n">
        <v>0.003</v>
      </c>
      <c r="F14" s="172" t="n">
        <v>0.015</v>
      </c>
      <c r="G14" s="156" t="n">
        <v>0.00659090909090909</v>
      </c>
      <c r="H14" s="173" t="n">
        <v>0.02</v>
      </c>
    </row>
    <row r="15" customFormat="false" ht="12.8" hidden="false" customHeight="false" outlineLevel="0" collapsed="false">
      <c r="A15" s="152"/>
      <c r="B15" s="153" t="s">
        <v>227</v>
      </c>
      <c r="C15" s="171" t="e">
        <f aca="false">NA()</f>
        <v>#N/A</v>
      </c>
      <c r="D15" s="156" t="n">
        <v>0.00122222222222222</v>
      </c>
      <c r="E15" s="172" t="n">
        <v>0.01</v>
      </c>
      <c r="F15" s="172" t="n">
        <v>0.009</v>
      </c>
      <c r="G15" s="172" t="n">
        <v>0.0015</v>
      </c>
      <c r="H15" s="173" t="n">
        <v>0.008</v>
      </c>
    </row>
    <row r="16" customFormat="false" ht="12.8" hidden="false" customHeight="false" outlineLevel="0" collapsed="false">
      <c r="A16" s="152"/>
      <c r="B16" s="151" t="s">
        <v>244</v>
      </c>
      <c r="C16" s="171" t="e">
        <f aca="false">NA()</f>
        <v>#N/A</v>
      </c>
      <c r="D16" s="156" t="n">
        <v>0.00122222222222222</v>
      </c>
      <c r="E16" s="172" t="n">
        <v>0.0025</v>
      </c>
      <c r="F16" s="172" t="n">
        <v>0.021</v>
      </c>
      <c r="G16" s="172" t="n">
        <v>0.0015</v>
      </c>
      <c r="H16" s="173" t="n">
        <v>0.011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C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6" activeCellId="0" sqref="C26"/>
    </sheetView>
  </sheetViews>
  <sheetFormatPr defaultColWidth="8.859375" defaultRowHeight="12.75" zeroHeight="false" outlineLevelRow="0" outlineLevelCol="0"/>
  <cols>
    <col collapsed="false" customWidth="true" hidden="false" outlineLevel="0" max="3" min="3" style="0" width="28.45"/>
  </cols>
  <sheetData>
    <row r="2" s="1" customFormat="true" ht="18.75" hidden="false" customHeight="true" outlineLevel="0" collapsed="false">
      <c r="B2" s="26" t="s">
        <v>260</v>
      </c>
      <c r="C2" s="26"/>
    </row>
    <row r="3" s="1" customFormat="true" ht="18.75" hidden="false" customHeight="true" outlineLevel="0" collapsed="false">
      <c r="B3" s="26" t="s">
        <v>45</v>
      </c>
      <c r="C3" s="26" t="s">
        <v>261</v>
      </c>
    </row>
    <row r="4" s="1" customFormat="true" ht="18.75" hidden="false" customHeight="true" outlineLevel="0" collapsed="false">
      <c r="B4" s="26" t="s">
        <v>262</v>
      </c>
      <c r="C4" s="26" t="s">
        <v>263</v>
      </c>
    </row>
    <row r="5" s="1" customFormat="true" ht="18.75" hidden="false" customHeight="true" outlineLevel="0" collapsed="false">
      <c r="B5" s="26" t="s">
        <v>99</v>
      </c>
      <c r="C5" s="26" t="s">
        <v>264</v>
      </c>
    </row>
    <row r="6" s="1" customFormat="true" ht="18.75" hidden="false" customHeight="true" outlineLevel="0" collapsed="false">
      <c r="B6" s="26" t="s">
        <v>265</v>
      </c>
      <c r="C6" s="26" t="s">
        <v>266</v>
      </c>
    </row>
    <row r="7" s="1" customFormat="true" ht="18.75" hidden="false" customHeight="true" outlineLevel="0" collapsed="false">
      <c r="B7" s="26" t="s">
        <v>66</v>
      </c>
      <c r="C7" s="26" t="s">
        <v>267</v>
      </c>
    </row>
    <row r="8" s="1" customFormat="true" ht="18.75" hidden="false" customHeight="true" outlineLevel="0" collapsed="false">
      <c r="B8" s="26" t="s">
        <v>268</v>
      </c>
      <c r="C8" s="26" t="s">
        <v>269</v>
      </c>
    </row>
    <row r="9" s="1" customFormat="true" ht="18.75" hidden="false" customHeight="true" outlineLevel="0" collapsed="false">
      <c r="B9" s="26" t="s">
        <v>270</v>
      </c>
      <c r="C9" s="26" t="s">
        <v>271</v>
      </c>
    </row>
    <row r="10" s="1" customFormat="true" ht="18.75" hidden="false" customHeight="true" outlineLevel="0" collapsed="false">
      <c r="B10" s="26" t="s">
        <v>272</v>
      </c>
      <c r="C10" s="26" t="s">
        <v>273</v>
      </c>
    </row>
    <row r="11" s="1" customFormat="true" ht="18.75" hidden="false" customHeight="true" outlineLevel="0" collapsed="false">
      <c r="B11" s="26" t="s">
        <v>141</v>
      </c>
      <c r="C11" s="26" t="s">
        <v>274</v>
      </c>
    </row>
    <row r="12" s="1" customFormat="true" ht="18.75" hidden="false" customHeight="true" outlineLevel="0" collapsed="false">
      <c r="B12" s="26" t="s">
        <v>163</v>
      </c>
      <c r="C12" s="26" t="s">
        <v>275</v>
      </c>
    </row>
    <row r="13" s="1" customFormat="true" ht="18.75" hidden="false" customHeight="true" outlineLevel="0" collapsed="false">
      <c r="B13" s="26" t="s">
        <v>276</v>
      </c>
      <c r="C13" s="26" t="s">
        <v>277</v>
      </c>
    </row>
    <row r="14" s="1" customFormat="true" ht="18.75" hidden="false" customHeight="true" outlineLevel="0" collapsed="false"/>
  </sheetData>
  <mergeCells count="1">
    <mergeCell ref="B2:C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6633"/>
    <pageSetUpPr fitToPage="false"/>
  </sheetPr>
  <dimension ref="A1:T8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T1" activeCellId="0" sqref="T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20" width="7.84"/>
    <col collapsed="false" customWidth="true" hidden="false" outlineLevel="0" max="2" min="2" style="120" width="9.47"/>
    <col collapsed="false" customWidth="true" hidden="false" outlineLevel="0" max="3" min="3" style="120" width="8.75"/>
    <col collapsed="false" customWidth="true" hidden="false" outlineLevel="0" max="4" min="4" style="121" width="13.84"/>
    <col collapsed="false" customWidth="true" hidden="false" outlineLevel="0" max="5" min="5" style="120" width="16.48"/>
    <col collapsed="false" customWidth="true" hidden="false" outlineLevel="0" max="6" min="6" style="122" width="12.56"/>
    <col collapsed="false" customWidth="true" hidden="false" outlineLevel="0" max="7" min="7" style="120" width="12.56"/>
    <col collapsed="false" customWidth="true" hidden="false" outlineLevel="0" max="8" min="8" style="120" width="14.43"/>
    <col collapsed="false" customWidth="true" hidden="false" outlineLevel="0" max="9" min="9" style="120" width="13.43"/>
    <col collapsed="false" customWidth="true" hidden="false" outlineLevel="0" max="10" min="10" style="120" width="14.43"/>
    <col collapsed="false" customWidth="true" hidden="false" outlineLevel="0" max="11" min="11" style="120" width="12.56"/>
    <col collapsed="false" customWidth="true" hidden="false" outlineLevel="0" max="12" min="12" style="120" width="17.17"/>
    <col collapsed="false" customWidth="true" hidden="false" outlineLevel="0" max="16" min="13" style="120" width="16.22"/>
    <col collapsed="false" customWidth="true" hidden="false" outlineLevel="0" max="17" min="17" style="120" width="13.47"/>
    <col collapsed="false" customWidth="false" hidden="false" outlineLevel="0" max="18" min="18" style="120" width="11.52"/>
    <col collapsed="false" customWidth="true" hidden="false" outlineLevel="0" max="19" min="19" style="123" width="15.98"/>
    <col collapsed="false" customWidth="true" hidden="false" outlineLevel="0" max="20" min="20" style="124" width="6.69"/>
    <col collapsed="false" customWidth="false" hidden="false" outlineLevel="0" max="1024" min="21" style="125" width="11.52"/>
  </cols>
  <sheetData>
    <row r="1" s="130" customFormat="true" ht="27.75" hidden="false" customHeight="true" outlineLevel="0" collapsed="false">
      <c r="A1" s="126" t="s">
        <v>278</v>
      </c>
      <c r="B1" s="126" t="s">
        <v>279</v>
      </c>
      <c r="C1" s="126" t="s">
        <v>9</v>
      </c>
      <c r="D1" s="126" t="s">
        <v>10</v>
      </c>
      <c r="E1" s="126" t="s">
        <v>280</v>
      </c>
      <c r="F1" s="127" t="s">
        <v>281</v>
      </c>
      <c r="G1" s="126" t="s">
        <v>26</v>
      </c>
      <c r="H1" s="126" t="s">
        <v>282</v>
      </c>
      <c r="I1" s="126" t="s">
        <v>17</v>
      </c>
      <c r="J1" s="126" t="s">
        <v>283</v>
      </c>
      <c r="K1" s="126" t="s">
        <v>19</v>
      </c>
      <c r="L1" s="126" t="s">
        <v>20</v>
      </c>
      <c r="M1" s="126" t="s">
        <v>21</v>
      </c>
      <c r="N1" s="126" t="s">
        <v>284</v>
      </c>
      <c r="O1" s="126" t="s">
        <v>25</v>
      </c>
      <c r="P1" s="126" t="s">
        <v>27</v>
      </c>
      <c r="Q1" s="126" t="s">
        <v>285</v>
      </c>
      <c r="R1" s="126" t="s">
        <v>24</v>
      </c>
      <c r="S1" s="128" t="s">
        <v>286</v>
      </c>
      <c r="T1" s="129"/>
    </row>
    <row r="2" customFormat="false" ht="12.8" hidden="false" customHeight="false" outlineLevel="0" collapsed="false">
      <c r="A2" s="120" t="s">
        <v>287</v>
      </c>
      <c r="B2" s="120" t="s">
        <v>288</v>
      </c>
      <c r="C2" s="120" t="s">
        <v>289</v>
      </c>
      <c r="D2" s="120" t="s">
        <v>287</v>
      </c>
      <c r="E2" s="120" t="s">
        <v>289</v>
      </c>
      <c r="F2" s="122" t="s">
        <v>289</v>
      </c>
      <c r="G2" s="120" t="s">
        <v>288</v>
      </c>
      <c r="H2" s="120" t="s">
        <v>288</v>
      </c>
      <c r="I2" s="120" t="s">
        <v>288</v>
      </c>
      <c r="J2" s="120" t="s">
        <v>288</v>
      </c>
      <c r="K2" s="120" t="s">
        <v>288</v>
      </c>
      <c r="L2" s="120" t="s">
        <v>288</v>
      </c>
      <c r="M2" s="120" t="s">
        <v>288</v>
      </c>
      <c r="N2" s="120" t="s">
        <v>288</v>
      </c>
      <c r="O2" s="120" t="s">
        <v>288</v>
      </c>
      <c r="P2" s="120" t="s">
        <v>288</v>
      </c>
      <c r="Q2" s="120" t="s">
        <v>288</v>
      </c>
      <c r="R2" s="120" t="s">
        <v>288</v>
      </c>
      <c r="S2" s="120" t="s">
        <v>288</v>
      </c>
    </row>
    <row r="3" s="137" customFormat="true" ht="12.8" hidden="false" customHeight="false" outlineLevel="0" collapsed="false">
      <c r="A3" s="131" t="s">
        <v>290</v>
      </c>
      <c r="B3" s="132"/>
      <c r="C3" s="131"/>
      <c r="D3" s="133" t="s">
        <v>290</v>
      </c>
      <c r="E3" s="131"/>
      <c r="F3" s="134" t="s">
        <v>291</v>
      </c>
      <c r="G3" s="131" t="s">
        <v>292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5"/>
      <c r="T3" s="136"/>
    </row>
    <row r="4" customFormat="false" ht="28.35" hidden="false" customHeight="true" outlineLevel="0" collapsed="false">
      <c r="A4" s="120" t="s">
        <v>28</v>
      </c>
      <c r="B4" s="120" t="n">
        <v>44</v>
      </c>
      <c r="C4" s="120" t="s">
        <v>30</v>
      </c>
      <c r="D4" s="121" t="s">
        <v>31</v>
      </c>
      <c r="E4" s="138" t="s">
        <v>32</v>
      </c>
      <c r="F4" s="139" t="str">
        <f aca="false">IF(G4&lt;40,"3_severe",IF(G4&lt;=69,"2_moderate",IF(G4&lt;=89,"1_mild","0_normal")))</f>
        <v>3_severe</v>
      </c>
      <c r="G4" s="140" t="n">
        <f aca="false">'FEV1 (%)'!$C3</f>
        <v>22.1</v>
      </c>
      <c r="H4" s="140" t="n">
        <f aca="false">'WBC (mm3)'!$C3</f>
        <v>9790</v>
      </c>
      <c r="I4" s="140" t="n">
        <f aca="false">'Neutro (%)'!$C3</f>
        <v>57.5</v>
      </c>
      <c r="J4" s="140" t="n">
        <f aca="false">'Lympho (%)'!$C3</f>
        <v>30.1</v>
      </c>
      <c r="K4" s="140" t="n">
        <f aca="false">'Mono (%)'!$C3</f>
        <v>8.6</v>
      </c>
      <c r="L4" s="140" t="n">
        <f aca="false">'Baso (%)'!$C3</f>
        <v>0.8</v>
      </c>
      <c r="M4" s="140" t="n">
        <f aca="false">'Eos (%)'!$C3</f>
        <v>2.8</v>
      </c>
      <c r="N4" s="140" t="n">
        <f aca="false">'PLTx1000 (mm3)'!$C3</f>
        <v>176</v>
      </c>
      <c r="O4" s="140" t="n">
        <f aca="false">PCR!$C3</f>
        <v>2.9</v>
      </c>
      <c r="P4" s="141" t="n">
        <f aca="false">BMI!$C3</f>
        <v>18.8</v>
      </c>
      <c r="Q4" s="140" t="e">
        <f aca="false">'Test del sudore Cl (mEq_l)'!$C3</f>
        <v>#N/A</v>
      </c>
      <c r="R4" s="140" t="e">
        <f aca="false">VES!$C3</f>
        <v>#N/A</v>
      </c>
      <c r="S4" s="142" t="e">
        <f aca="false">CFTR_activity!$C3</f>
        <v>#N/A</v>
      </c>
      <c r="T4" s="143"/>
    </row>
    <row r="5" customFormat="false" ht="28.35" hidden="false" customHeight="true" outlineLevel="0" collapsed="false">
      <c r="A5" s="120" t="s">
        <v>28</v>
      </c>
      <c r="B5" s="120" t="n">
        <v>44</v>
      </c>
      <c r="C5" s="120" t="s">
        <v>30</v>
      </c>
      <c r="D5" s="121" t="s">
        <v>31</v>
      </c>
      <c r="E5" s="138" t="s">
        <v>36</v>
      </c>
      <c r="F5" s="139" t="str">
        <f aca="false">IF(G5&lt;40,"3_severe",IF(G5&lt;=69,"2_moderate",IF(G5&lt;=89,"1_mild","0_normal")))</f>
        <v>3_severe</v>
      </c>
      <c r="G5" s="140" t="n">
        <f aca="false">'FEV1 (%)'!$D3</f>
        <v>21.5</v>
      </c>
      <c r="H5" s="140" t="n">
        <f aca="false">'WBC (mm3)'!$D3</f>
        <v>10110</v>
      </c>
      <c r="I5" s="140" t="n">
        <f aca="false">'Neutro (%)'!$D3</f>
        <v>63.2</v>
      </c>
      <c r="J5" s="140" t="n">
        <f aca="false">'Lympho (%)'!$D3</f>
        <v>24.9</v>
      </c>
      <c r="K5" s="140" t="n">
        <f aca="false">'Mono (%)'!$D3</f>
        <v>6.9</v>
      </c>
      <c r="L5" s="140" t="n">
        <f aca="false">'Baso (%)'!$D3</f>
        <v>0.6</v>
      </c>
      <c r="M5" s="140" t="n">
        <f aca="false">'Eos (%)'!$D3</f>
        <v>4.5</v>
      </c>
      <c r="N5" s="140" t="n">
        <f aca="false">'PLTx1000 (mm3)'!$D3</f>
        <v>159</v>
      </c>
      <c r="O5" s="140" t="n">
        <f aca="false">PCR!$D3</f>
        <v>3.6</v>
      </c>
      <c r="P5" s="141" t="n">
        <f aca="false">BMI!$D3</f>
        <v>18.4</v>
      </c>
      <c r="Q5" s="140" t="n">
        <f aca="false">'Test del sudore Cl (mEq_l)'!$D3</f>
        <v>97</v>
      </c>
      <c r="R5" s="140" t="e">
        <f aca="false">VES!$D3</f>
        <v>#N/A</v>
      </c>
      <c r="S5" s="142" t="n">
        <f aca="false">CFTR_activity!$D3</f>
        <v>0.0005</v>
      </c>
      <c r="T5" s="143"/>
    </row>
    <row r="6" customFormat="false" ht="28.35" hidden="false" customHeight="true" outlineLevel="0" collapsed="false">
      <c r="A6" s="120" t="s">
        <v>28</v>
      </c>
      <c r="B6" s="120" t="n">
        <v>44</v>
      </c>
      <c r="C6" s="120" t="s">
        <v>30</v>
      </c>
      <c r="D6" s="121" t="s">
        <v>31</v>
      </c>
      <c r="E6" s="138" t="s">
        <v>293</v>
      </c>
      <c r="F6" s="139" t="str">
        <f aca="false">IF(G6&lt;40,"3_severe",IF(G6&lt;=69,"2_moderate",IF(G6&lt;=89,"1_mild","0_normal")))</f>
        <v>3_severe</v>
      </c>
      <c r="G6" s="144" t="n">
        <f aca="false">'FEV1 (%)'!$E3</f>
        <v>24</v>
      </c>
      <c r="H6" s="140" t="n">
        <f aca="false">'WBC (mm3)'!$E3</f>
        <v>10880</v>
      </c>
      <c r="I6" s="144" t="n">
        <f aca="false">'Neutro (%)'!$E3</f>
        <v>59.6</v>
      </c>
      <c r="J6" s="144" t="n">
        <f aca="false">'Lympho (%)'!$E3</f>
        <v>27.4</v>
      </c>
      <c r="K6" s="144" t="n">
        <f aca="false">'Mono (%)'!$E3</f>
        <v>7.7</v>
      </c>
      <c r="L6" s="144" t="n">
        <f aca="false">'Baso (%)'!$E3</f>
        <v>0.7</v>
      </c>
      <c r="M6" s="144" t="n">
        <f aca="false">'Eos (%)'!$E3</f>
        <v>4.6</v>
      </c>
      <c r="N6" s="144" t="n">
        <f aca="false">'PLTx1000 (mm3)'!$E3</f>
        <v>181</v>
      </c>
      <c r="O6" s="144" t="n">
        <f aca="false">PCR!$E3</f>
        <v>9.7</v>
      </c>
      <c r="P6" s="144" t="n">
        <f aca="false">BMI!$E3</f>
        <v>18.18</v>
      </c>
      <c r="Q6" s="144" t="n">
        <f aca="false">'Test del sudore Cl (mEq_l)'!$E3</f>
        <v>65</v>
      </c>
      <c r="R6" s="144" t="e">
        <f aca="false">VES!$E3</f>
        <v>#N/A</v>
      </c>
      <c r="S6" s="142" t="n">
        <f aca="false">CFTR_activity!$E3</f>
        <v>0</v>
      </c>
      <c r="T6" s="143"/>
    </row>
    <row r="7" customFormat="false" ht="28.35" hidden="false" customHeight="true" outlineLevel="0" collapsed="false">
      <c r="A7" s="120" t="s">
        <v>28</v>
      </c>
      <c r="B7" s="120" t="n">
        <v>44</v>
      </c>
      <c r="C7" s="120" t="s">
        <v>30</v>
      </c>
      <c r="D7" s="121" t="s">
        <v>31</v>
      </c>
      <c r="E7" s="138" t="s">
        <v>294</v>
      </c>
      <c r="F7" s="139" t="str">
        <f aca="false">IF(G7&lt;40,"3_severe",IF(G7&lt;=69,"2_moderate",IF(G7&lt;=89,"1_mild","0_normal")))</f>
        <v>3_severe</v>
      </c>
      <c r="G7" s="140" t="n">
        <f aca="false">'FEV1 (%)'!$F3</f>
        <v>26.8</v>
      </c>
      <c r="H7" s="140" t="n">
        <f aca="false">'WBC (mm3)'!$F3</f>
        <v>8860</v>
      </c>
      <c r="I7" s="140" t="n">
        <f aca="false">'Neutro (%)'!$F3</f>
        <v>59.9</v>
      </c>
      <c r="J7" s="140" t="n">
        <f aca="false">'Lympho (%)'!$F3</f>
        <v>28.9</v>
      </c>
      <c r="K7" s="140" t="n">
        <f aca="false">'Mono (%)'!$F3</f>
        <v>7.6</v>
      </c>
      <c r="L7" s="140" t="n">
        <f aca="false">'Baso (%)'!$F3</f>
        <v>0.6</v>
      </c>
      <c r="M7" s="140" t="n">
        <f aca="false">'Eos (%)'!$F3</f>
        <v>3.9</v>
      </c>
      <c r="N7" s="140" t="n">
        <f aca="false">'PLTx1000 (mm3)'!$F3</f>
        <v>158</v>
      </c>
      <c r="O7" s="140" t="n">
        <f aca="false">PCR!$F3</f>
        <v>2.9</v>
      </c>
      <c r="P7" s="141" t="n">
        <f aca="false">BMI!$F3</f>
        <v>18.7</v>
      </c>
      <c r="Q7" s="140" t="n">
        <f aca="false">'Test del sudore Cl (mEq_l)'!$F3</f>
        <v>93</v>
      </c>
      <c r="R7" s="140" t="e">
        <f aca="false">VES!$F3</f>
        <v>#N/A</v>
      </c>
      <c r="S7" s="142" t="n">
        <f aca="false">CFTR_activity!$F3</f>
        <v>0.015</v>
      </c>
      <c r="T7" s="143"/>
    </row>
    <row r="8" customFormat="false" ht="28.35" hidden="false" customHeight="true" outlineLevel="0" collapsed="false">
      <c r="A8" s="120" t="s">
        <v>28</v>
      </c>
      <c r="B8" s="120" t="n">
        <v>44</v>
      </c>
      <c r="C8" s="120" t="s">
        <v>30</v>
      </c>
      <c r="D8" s="121" t="s">
        <v>31</v>
      </c>
      <c r="E8" s="138" t="s">
        <v>295</v>
      </c>
      <c r="F8" s="139" t="str">
        <f aca="false">IF(G8&lt;40,"3_severe",IF(G8&lt;=69,"2_moderate",IF(G8&lt;=89,"1_mild","0_normal")))</f>
        <v>3_severe</v>
      </c>
      <c r="G8" s="140" t="n">
        <f aca="false">'FEV1 (%)'!$G3</f>
        <v>25.3</v>
      </c>
      <c r="H8" s="140" t="n">
        <f aca="false">'WBC (mm3)'!$G3</f>
        <v>12030</v>
      </c>
      <c r="I8" s="140" t="n">
        <f aca="false">'Neutro (%)'!$G3</f>
        <v>71.7</v>
      </c>
      <c r="J8" s="140" t="n">
        <f aca="false">'Lympho (%)'!$G3</f>
        <v>19.1</v>
      </c>
      <c r="K8" s="140" t="n">
        <f aca="false">'Mono (%)'!$G3</f>
        <v>5.8</v>
      </c>
      <c r="L8" s="140" t="n">
        <f aca="false">'Baso (%)'!$G3</f>
        <v>0.6</v>
      </c>
      <c r="M8" s="140" t="n">
        <f aca="false">'Eos (%)'!$G3</f>
        <v>2.8</v>
      </c>
      <c r="N8" s="140" t="n">
        <f aca="false">'PLTx1000 (mm3)'!$G3</f>
        <v>188</v>
      </c>
      <c r="O8" s="140" t="n">
        <f aca="false">PCR!$G3</f>
        <v>12.7</v>
      </c>
      <c r="P8" s="140" t="n">
        <f aca="false">BMI!$G3</f>
        <v>18.48</v>
      </c>
      <c r="Q8" s="140" t="n">
        <f aca="false">'Test del sudore Cl (mEq_l)'!$G3</f>
        <v>86</v>
      </c>
      <c r="R8" s="140" t="e">
        <f aca="false">VES!$G3</f>
        <v>#N/A</v>
      </c>
      <c r="S8" s="142" t="n">
        <f aca="false">CFTR_activity!$G3</f>
        <v>0.001</v>
      </c>
      <c r="T8" s="143"/>
    </row>
    <row r="9" s="146" customFormat="true" ht="28.35" hidden="false" customHeight="true" outlineLevel="0" collapsed="false">
      <c r="A9" s="138" t="s">
        <v>28</v>
      </c>
      <c r="B9" s="138" t="n">
        <v>44</v>
      </c>
      <c r="C9" s="138" t="s">
        <v>30</v>
      </c>
      <c r="D9" s="145" t="s">
        <v>31</v>
      </c>
      <c r="E9" s="138" t="s">
        <v>296</v>
      </c>
      <c r="F9" s="139" t="str">
        <f aca="false">IF(G9&lt;40,"3_severe",IF(G9&lt;=69,"2_moderate",IF(G9&lt;=89,"1_mild","0_normal")))</f>
        <v>3_severe</v>
      </c>
      <c r="G9" s="140" t="n">
        <f aca="false">'FEV1 (%)'!$H3</f>
        <v>23.5</v>
      </c>
      <c r="H9" s="140" t="n">
        <f aca="false">'WBC (mm3)'!$H3</f>
        <v>10360</v>
      </c>
      <c r="I9" s="144" t="n">
        <f aca="false">'Neutro (%)'!$H3</f>
        <v>71.2</v>
      </c>
      <c r="J9" s="144" t="n">
        <f aca="false">'Lympho (%)'!$H3</f>
        <v>19</v>
      </c>
      <c r="K9" s="144" t="n">
        <f aca="false">'Mono (%)'!$H3</f>
        <v>6.8</v>
      </c>
      <c r="L9" s="144" t="n">
        <f aca="false">'Baso (%)'!$H3</f>
        <v>0.4</v>
      </c>
      <c r="M9" s="144" t="n">
        <f aca="false">'Eos (%)'!$H3</f>
        <v>2.7</v>
      </c>
      <c r="N9" s="144" t="n">
        <f aca="false">'PLTx1000 (mm3)'!$H3</f>
        <v>190</v>
      </c>
      <c r="O9" s="144" t="n">
        <f aca="false">PCR!$H3</f>
        <v>4.7</v>
      </c>
      <c r="P9" s="144" t="n">
        <f aca="false">BMI!$H3</f>
        <v>18.69</v>
      </c>
      <c r="Q9" s="144" t="n">
        <f aca="false">'Test del sudore Cl (mEq_l)'!$H3</f>
        <v>83</v>
      </c>
      <c r="R9" s="144" t="n">
        <f aca="false">VES!$H3</f>
        <v>33</v>
      </c>
      <c r="S9" s="142" t="n">
        <f aca="false">CFTR_activity!$H3</f>
        <v>0.015</v>
      </c>
      <c r="T9" s="143"/>
    </row>
    <row r="10" customFormat="false" ht="28.35" hidden="false" customHeight="true" outlineLevel="0" collapsed="false">
      <c r="A10" s="120" t="s">
        <v>57</v>
      </c>
      <c r="B10" s="120" t="n">
        <v>14</v>
      </c>
      <c r="C10" s="120" t="s">
        <v>59</v>
      </c>
      <c r="D10" s="121" t="s">
        <v>31</v>
      </c>
      <c r="E10" s="138" t="s">
        <v>32</v>
      </c>
      <c r="F10" s="139" t="str">
        <f aca="false">IF(G10&lt;40,"3_severe",IF(G10&lt;=69,"2_moderate",IF(G10&lt;=89,"1_mild","0_normal")))</f>
        <v>2_moderate</v>
      </c>
      <c r="G10" s="140" t="n">
        <f aca="false">'FEV1 (%)'!$C4</f>
        <v>60.5384615384615</v>
      </c>
      <c r="H10" s="140" t="n">
        <f aca="false">'WBC (mm3)'!$C4</f>
        <v>7880.46153846154</v>
      </c>
      <c r="I10" s="140" t="n">
        <f aca="false">'Neutro (%)'!$C4</f>
        <v>62.3923076923077</v>
      </c>
      <c r="J10" s="140" t="n">
        <f aca="false">'Lympho (%)'!$C4</f>
        <v>28.7</v>
      </c>
      <c r="K10" s="140" t="n">
        <f aca="false">'Mono (%)'!$C4</f>
        <v>6.78461538461538</v>
      </c>
      <c r="L10" s="140" t="n">
        <f aca="false">'Baso (%)'!$C4</f>
        <v>0.492307692307692</v>
      </c>
      <c r="M10" s="140" t="n">
        <f aca="false">'Eos (%)'!$C4</f>
        <v>2.38461538461538</v>
      </c>
      <c r="N10" s="140" t="n">
        <f aca="false">'PLTx1000 (mm3)'!$C4</f>
        <v>235.615384615385</v>
      </c>
      <c r="O10" s="140" t="n">
        <f aca="false">PCR!$C4</f>
        <v>7.53846153846154</v>
      </c>
      <c r="P10" s="140" t="n">
        <f aca="false">BMI!$C4</f>
        <v>20.4146153846154</v>
      </c>
      <c r="Q10" s="140" t="e">
        <f aca="false">'Test del sudore Cl (mEq_l)'!$C4</f>
        <v>#N/A</v>
      </c>
      <c r="R10" s="140" t="e">
        <f aca="false">VES!$C4</f>
        <v>#N/A</v>
      </c>
      <c r="S10" s="142" t="e">
        <f aca="false">CFTR_activity!$C4</f>
        <v>#N/A</v>
      </c>
      <c r="T10" s="143"/>
    </row>
    <row r="11" customFormat="false" ht="28.35" hidden="false" customHeight="true" outlineLevel="0" collapsed="false">
      <c r="A11" s="120" t="s">
        <v>57</v>
      </c>
      <c r="B11" s="120" t="n">
        <v>14</v>
      </c>
      <c r="C11" s="120" t="s">
        <v>59</v>
      </c>
      <c r="D11" s="121" t="s">
        <v>31</v>
      </c>
      <c r="E11" s="138" t="s">
        <v>36</v>
      </c>
      <c r="F11" s="139" t="str">
        <f aca="false">IF(G11&lt;40,"3_severe",IF(G11&lt;=69,"2_moderate",IF(G11&lt;=89,"1_mild","0_normal")))</f>
        <v>2_moderate</v>
      </c>
      <c r="G11" s="140" t="n">
        <f aca="false">'FEV1 (%)'!$D4</f>
        <v>43.3</v>
      </c>
      <c r="H11" s="140" t="n">
        <f aca="false">'WBC (mm3)'!$D4</f>
        <v>8113.07692307692</v>
      </c>
      <c r="I11" s="140" t="n">
        <f aca="false">'Neutro (%)'!$D4</f>
        <v>64.0461538461538</v>
      </c>
      <c r="J11" s="140" t="n">
        <f aca="false">'Lympho (%)'!$D4</f>
        <v>27.4</v>
      </c>
      <c r="K11" s="140" t="n">
        <f aca="false">'Mono (%)'!$D4</f>
        <v>5.88461538461538</v>
      </c>
      <c r="L11" s="140" t="n">
        <f aca="false">'Baso (%)'!$D4</f>
        <v>0.438461538461538</v>
      </c>
      <c r="M11" s="140" t="n">
        <f aca="false">'Eos (%)'!$D4</f>
        <v>2.23846153846154</v>
      </c>
      <c r="N11" s="140" t="n">
        <f aca="false">'PLTx1000 (mm3)'!$D4</f>
        <v>233.692307692308</v>
      </c>
      <c r="O11" s="140" t="n">
        <f aca="false">PCR!$D4</f>
        <v>7.27692307692308</v>
      </c>
      <c r="P11" s="140" t="n">
        <f aca="false">BMI!$D4</f>
        <v>16.07</v>
      </c>
      <c r="Q11" s="140" t="n">
        <f aca="false">'Test del sudore Cl (mEq_l)'!$D4</f>
        <v>121</v>
      </c>
      <c r="R11" s="140" t="e">
        <f aca="false">VES!$D4</f>
        <v>#N/A</v>
      </c>
      <c r="S11" s="142" t="n">
        <f aca="false">CFTR_activity!$D4</f>
        <v>0</v>
      </c>
      <c r="T11" s="143"/>
    </row>
    <row r="12" customFormat="false" ht="28.35" hidden="false" customHeight="true" outlineLevel="0" collapsed="false">
      <c r="A12" s="120" t="s">
        <v>57</v>
      </c>
      <c r="B12" s="120" t="n">
        <v>14</v>
      </c>
      <c r="C12" s="120" t="s">
        <v>59</v>
      </c>
      <c r="D12" s="121" t="s">
        <v>31</v>
      </c>
      <c r="E12" s="138" t="s">
        <v>293</v>
      </c>
      <c r="F12" s="139" t="str">
        <f aca="false">IF(G12&lt;40,"3_severe",IF(G12&lt;=69,"2_moderate",IF(G12&lt;=89,"1_mild","0_normal")))</f>
        <v>2_moderate</v>
      </c>
      <c r="G12" s="144" t="n">
        <f aca="false">'FEV1 (%)'!$E4</f>
        <v>61.4</v>
      </c>
      <c r="H12" s="140" t="n">
        <f aca="false">'WBC (mm3)'!$E4</f>
        <v>7310.83333333333</v>
      </c>
      <c r="I12" s="144" t="n">
        <f aca="false">'Neutro (%)'!$E4</f>
        <v>57</v>
      </c>
      <c r="J12" s="144" t="n">
        <f aca="false">'Lympho (%)'!$E4</f>
        <v>32.6333333333333</v>
      </c>
      <c r="K12" s="144" t="n">
        <f aca="false">'Mono (%)'!$E4</f>
        <v>6.95833333333333</v>
      </c>
      <c r="L12" s="144" t="n">
        <f aca="false">'Baso (%)'!$E4</f>
        <v>0.65</v>
      </c>
      <c r="M12" s="144" t="n">
        <f aca="false">'Eos (%)'!$E4</f>
        <v>2.75833333333333</v>
      </c>
      <c r="N12" s="144" t="n">
        <f aca="false">'PLTx1000 (mm3)'!$E4</f>
        <v>265.916666666667</v>
      </c>
      <c r="O12" s="144" t="n">
        <f aca="false">PCR!$E4</f>
        <v>7.31666666666667</v>
      </c>
      <c r="P12" s="144" t="n">
        <f aca="false">BMI!$E4</f>
        <v>16.57</v>
      </c>
      <c r="Q12" s="144" t="n">
        <f aca="false">'Test del sudore Cl (mEq_l)'!$E4</f>
        <v>102</v>
      </c>
      <c r="R12" s="144" t="e">
        <f aca="false">VES!$E4</f>
        <v>#N/A</v>
      </c>
      <c r="S12" s="142" t="n">
        <f aca="false">CFTR_activity!$E4</f>
        <v>0.00313636363636364</v>
      </c>
      <c r="T12" s="143"/>
    </row>
    <row r="13" customFormat="false" ht="28.35" hidden="false" customHeight="true" outlineLevel="0" collapsed="false">
      <c r="A13" s="120" t="s">
        <v>57</v>
      </c>
      <c r="B13" s="120" t="n">
        <v>14</v>
      </c>
      <c r="C13" s="120" t="s">
        <v>59</v>
      </c>
      <c r="D13" s="121" t="s">
        <v>31</v>
      </c>
      <c r="E13" s="138" t="s">
        <v>294</v>
      </c>
      <c r="F13" s="139" t="str">
        <f aca="false">IF(G13&lt;40,"3_severe",IF(G13&lt;=69,"2_moderate",IF(G13&lt;=89,"1_mild","0_normal")))</f>
        <v>2_moderate</v>
      </c>
      <c r="G13" s="140" t="n">
        <f aca="false">'FEV1 (%)'!$F4</f>
        <v>49.6</v>
      </c>
      <c r="H13" s="140" t="n">
        <f aca="false">'WBC (mm3)'!$F4</f>
        <v>10860</v>
      </c>
      <c r="I13" s="140" t="n">
        <f aca="false">'Neutro (%)'!$F4</f>
        <v>46.1</v>
      </c>
      <c r="J13" s="140" t="n">
        <f aca="false">'Lympho (%)'!$F4</f>
        <v>43.7</v>
      </c>
      <c r="K13" s="144" t="n">
        <f aca="false">'Mono (%)'!$F4</f>
        <v>8</v>
      </c>
      <c r="L13" s="144" t="n">
        <f aca="false">'Baso (%)'!$F4</f>
        <v>0.5</v>
      </c>
      <c r="M13" s="144" t="n">
        <f aca="false">'Eos (%)'!$F4</f>
        <v>1.8</v>
      </c>
      <c r="N13" s="144" t="n">
        <f aca="false">'PLTx1000 (mm3)'!$F4</f>
        <v>221</v>
      </c>
      <c r="O13" s="144" t="n">
        <f aca="false">PCR!$F4</f>
        <v>8.4</v>
      </c>
      <c r="P13" s="144" t="n">
        <f aca="false">BMI!$F4</f>
        <v>17.97</v>
      </c>
      <c r="Q13" s="144" t="n">
        <f aca="false">'Test del sudore Cl (mEq_l)'!$F4</f>
        <v>75</v>
      </c>
      <c r="R13" s="144" t="n">
        <f aca="false">VES!$F4</f>
        <v>31</v>
      </c>
      <c r="S13" s="142" t="n">
        <f aca="false">CFTR_activity!$F4</f>
        <v>0.009</v>
      </c>
      <c r="T13" s="143"/>
    </row>
    <row r="14" customFormat="false" ht="28.35" hidden="false" customHeight="true" outlineLevel="0" collapsed="false">
      <c r="A14" s="120" t="s">
        <v>57</v>
      </c>
      <c r="B14" s="120" t="n">
        <v>14</v>
      </c>
      <c r="C14" s="120" t="s">
        <v>59</v>
      </c>
      <c r="D14" s="121" t="s">
        <v>31</v>
      </c>
      <c r="E14" s="138" t="s">
        <v>295</v>
      </c>
      <c r="F14" s="139" t="str">
        <f aca="false">IF(G14&lt;40,"3_severe",IF(G14&lt;=69,"2_moderate",IF(G14&lt;=89,"1_mild","0_normal")))</f>
        <v>2_moderate</v>
      </c>
      <c r="G14" s="140" t="n">
        <f aca="false">'FEV1 (%)'!$G4</f>
        <v>56.2</v>
      </c>
      <c r="H14" s="140" t="n">
        <f aca="false">'WBC (mm3)'!$G4</f>
        <v>7300</v>
      </c>
      <c r="I14" s="144" t="n">
        <f aca="false">'Neutro (%)'!$G4</f>
        <v>39</v>
      </c>
      <c r="J14" s="140" t="n">
        <f aca="false">'Lympho (%)'!$G4</f>
        <v>52.5</v>
      </c>
      <c r="K14" s="140" t="n">
        <f aca="false">'Mono (%)'!$G4</f>
        <v>5.6</v>
      </c>
      <c r="L14" s="140" t="n">
        <f aca="false">'Baso (%)'!$G4</f>
        <v>0.7</v>
      </c>
      <c r="M14" s="140" t="n">
        <f aca="false">'Eos (%)'!$G4</f>
        <v>2.3</v>
      </c>
      <c r="N14" s="140" t="n">
        <f aca="false">'PLTx1000 (mm3)'!$G4</f>
        <v>329</v>
      </c>
      <c r="O14" s="140" t="n">
        <f aca="false">PCR!$G4</f>
        <v>3.6</v>
      </c>
      <c r="P14" s="141" t="n">
        <f aca="false">BMI!$G4</f>
        <v>19.71</v>
      </c>
      <c r="Q14" s="140" t="n">
        <f aca="false">'Test del sudore Cl (mEq_l)'!$G4</f>
        <v>84</v>
      </c>
      <c r="R14" s="140" t="e">
        <f aca="false">VES!$G4</f>
        <v>#N/A</v>
      </c>
      <c r="S14" s="142" t="n">
        <f aca="false">CFTR_activity!$G4</f>
        <v>0.007</v>
      </c>
      <c r="T14" s="143"/>
    </row>
    <row r="15" s="146" customFormat="true" ht="28.35" hidden="false" customHeight="true" outlineLevel="0" collapsed="false">
      <c r="A15" s="138" t="s">
        <v>57</v>
      </c>
      <c r="B15" s="138" t="n">
        <v>14</v>
      </c>
      <c r="C15" s="138" t="s">
        <v>59</v>
      </c>
      <c r="D15" s="145" t="s">
        <v>31</v>
      </c>
      <c r="E15" s="138" t="s">
        <v>296</v>
      </c>
      <c r="F15" s="139" t="str">
        <f aca="false">IF(G15&lt;40,"3_severe",IF(G15&lt;=69,"2_moderate",IF(G15&lt;=89,"1_mild","0_normal")))</f>
        <v>2_moderate</v>
      </c>
      <c r="G15" s="140" t="n">
        <f aca="false">'FEV1 (%)'!$H4</f>
        <v>65.2</v>
      </c>
      <c r="H15" s="140" t="n">
        <f aca="false">'WBC (mm3)'!$H4</f>
        <v>10610</v>
      </c>
      <c r="I15" s="140" t="n">
        <f aca="false">'Neutro (%)'!$H4</f>
        <v>35.1</v>
      </c>
      <c r="J15" s="140" t="n">
        <f aca="false">'Lympho (%)'!$H4</f>
        <v>56.3</v>
      </c>
      <c r="K15" s="140" t="n">
        <f aca="false">'Mono (%)'!$H4</f>
        <v>5.8</v>
      </c>
      <c r="L15" s="140" t="n">
        <f aca="false">'Baso (%)'!$H4</f>
        <v>0.8</v>
      </c>
      <c r="M15" s="144" t="n">
        <f aca="false">'Eos (%)'!$H4</f>
        <v>2</v>
      </c>
      <c r="N15" s="144" t="n">
        <f aca="false">'PLTx1000 (mm3)'!$H4</f>
        <v>299</v>
      </c>
      <c r="O15" s="144" t="n">
        <f aca="false">PCR!$H4</f>
        <v>3.8</v>
      </c>
      <c r="P15" s="144" t="n">
        <f aca="false">BMI!$H4</f>
        <v>19.38</v>
      </c>
      <c r="Q15" s="144" t="n">
        <f aca="false">'Test del sudore Cl (mEq_l)'!$H4</f>
        <v>88</v>
      </c>
      <c r="R15" s="144" t="n">
        <f aca="false">VES!$H4</f>
        <v>33</v>
      </c>
      <c r="S15" s="142" t="n">
        <f aca="false">CFTR_activity!$H4</f>
        <v>0.011</v>
      </c>
      <c r="T15" s="143"/>
    </row>
    <row r="16" customFormat="false" ht="28.35" hidden="false" customHeight="true" outlineLevel="0" collapsed="false">
      <c r="A16" s="120" t="s">
        <v>76</v>
      </c>
      <c r="B16" s="120" t="n">
        <v>39</v>
      </c>
      <c r="C16" s="120" t="s">
        <v>30</v>
      </c>
      <c r="D16" s="121" t="s">
        <v>31</v>
      </c>
      <c r="E16" s="138" t="s">
        <v>32</v>
      </c>
      <c r="F16" s="139" t="str">
        <f aca="false">IF(G16&lt;40,"3_severe",IF(G16&lt;=69,"2_moderate",IF(G16&lt;=89,"1_mild","0_normal")))</f>
        <v>3_severe</v>
      </c>
      <c r="G16" s="140" t="n">
        <f aca="false">'FEV1 (%)'!$C5</f>
        <v>29.3</v>
      </c>
      <c r="H16" s="140" t="n">
        <f aca="false">'WBC (mm3)'!$C5</f>
        <v>8490</v>
      </c>
      <c r="I16" s="140" t="n">
        <f aca="false">'Neutro (%)'!$C5</f>
        <v>61.7</v>
      </c>
      <c r="J16" s="140" t="n">
        <f aca="false">'Lympho (%)'!$C5</f>
        <v>25.7</v>
      </c>
      <c r="K16" s="140" t="n">
        <f aca="false">'Mono (%)'!$C5</f>
        <v>5.8</v>
      </c>
      <c r="L16" s="140" t="n">
        <f aca="false">'Baso (%)'!$C5</f>
        <v>0.7</v>
      </c>
      <c r="M16" s="140" t="n">
        <f aca="false">'Eos (%)'!$C5</f>
        <v>6.1</v>
      </c>
      <c r="N16" s="140" t="n">
        <f aca="false">'PLTx1000 (mm3)'!$C5</f>
        <v>332</v>
      </c>
      <c r="O16" s="140" t="n">
        <f aca="false">PCR!$C5</f>
        <v>9.6</v>
      </c>
      <c r="P16" s="140" t="n">
        <f aca="false">BMI!$C5</f>
        <v>19.03</v>
      </c>
      <c r="Q16" s="140" t="e">
        <f aca="false">'Test del sudore Cl (mEq_l)'!$C5</f>
        <v>#N/A</v>
      </c>
      <c r="R16" s="140" t="e">
        <f aca="false">VES!$C5</f>
        <v>#N/A</v>
      </c>
      <c r="S16" s="142" t="e">
        <f aca="false">CFTR_activity!$C5</f>
        <v>#N/A</v>
      </c>
      <c r="T16" s="143"/>
    </row>
    <row r="17" customFormat="false" ht="28.35" hidden="false" customHeight="true" outlineLevel="0" collapsed="false">
      <c r="A17" s="120" t="s">
        <v>76</v>
      </c>
      <c r="B17" s="120" t="n">
        <v>39</v>
      </c>
      <c r="C17" s="120" t="s">
        <v>30</v>
      </c>
      <c r="D17" s="121" t="s">
        <v>31</v>
      </c>
      <c r="E17" s="138" t="s">
        <v>36</v>
      </c>
      <c r="F17" s="139" t="str">
        <f aca="false">IF(G17&lt;40,"3_severe",IF(G17&lt;=69,"2_moderate",IF(G17&lt;=89,"1_mild","0_normal")))</f>
        <v>3_severe</v>
      </c>
      <c r="G17" s="140" t="n">
        <f aca="false">'FEV1 (%)'!$D5</f>
        <v>39.9</v>
      </c>
      <c r="H17" s="140" t="n">
        <f aca="false">'WBC (mm3)'!$D5</f>
        <v>7600</v>
      </c>
      <c r="I17" s="140" t="n">
        <f aca="false">'Neutro (%)'!$D5</f>
        <v>52.3</v>
      </c>
      <c r="J17" s="140" t="n">
        <f aca="false">'Lympho (%)'!$D5</f>
        <v>32.4</v>
      </c>
      <c r="K17" s="140" t="n">
        <f aca="false">'Mono (%)'!$D5</f>
        <v>8.6</v>
      </c>
      <c r="L17" s="140" t="n">
        <f aca="false">'Baso (%)'!$D5</f>
        <v>0.8</v>
      </c>
      <c r="M17" s="140" t="n">
        <f aca="false">'Eos (%)'!$D5</f>
        <v>5.9</v>
      </c>
      <c r="N17" s="140" t="n">
        <f aca="false">'PLTx1000 (mm3)'!$D5</f>
        <v>287</v>
      </c>
      <c r="O17" s="140" t="n">
        <f aca="false">PCR!$D5</f>
        <v>18.5</v>
      </c>
      <c r="P17" s="140" t="n">
        <f aca="false">BMI!$D5</f>
        <v>19.03</v>
      </c>
      <c r="Q17" s="140" t="n">
        <f aca="false">'Test del sudore Cl (mEq_l)'!$D5</f>
        <v>126</v>
      </c>
      <c r="R17" s="140" t="n">
        <f aca="false">VES!$D5</f>
        <v>27</v>
      </c>
      <c r="S17" s="142" t="n">
        <f aca="false">CFTR_activity!$D5</f>
        <v>0</v>
      </c>
      <c r="T17" s="143"/>
    </row>
    <row r="18" customFormat="false" ht="28.35" hidden="false" customHeight="true" outlineLevel="0" collapsed="false">
      <c r="A18" s="120" t="s">
        <v>76</v>
      </c>
      <c r="B18" s="120" t="n">
        <v>39</v>
      </c>
      <c r="C18" s="120" t="s">
        <v>30</v>
      </c>
      <c r="D18" s="121" t="s">
        <v>31</v>
      </c>
      <c r="E18" s="138" t="s">
        <v>293</v>
      </c>
      <c r="F18" s="139" t="str">
        <f aca="false">IF(G18&lt;40,"3_severe",IF(G18&lt;=69,"2_moderate",IF(G18&lt;=89,"1_mild","0_normal")))</f>
        <v>3_severe</v>
      </c>
      <c r="G18" s="144" t="n">
        <f aca="false">'FEV1 (%)'!$E5</f>
        <v>35.4</v>
      </c>
      <c r="H18" s="140" t="n">
        <f aca="false">'WBC (mm3)'!$E5</f>
        <v>6120</v>
      </c>
      <c r="I18" s="144" t="n">
        <f aca="false">'Neutro (%)'!$E5</f>
        <v>50.5</v>
      </c>
      <c r="J18" s="144" t="n">
        <f aca="false">'Lympho (%)'!$E5</f>
        <v>34.3</v>
      </c>
      <c r="K18" s="144" t="n">
        <f aca="false">'Mono (%)'!$E5</f>
        <v>7.9</v>
      </c>
      <c r="L18" s="144" t="n">
        <f aca="false">'Baso (%)'!$E5</f>
        <v>1.1</v>
      </c>
      <c r="M18" s="144" t="n">
        <f aca="false">'Eos (%)'!$E5</f>
        <v>6.2</v>
      </c>
      <c r="N18" s="144" t="n">
        <f aca="false">'PLTx1000 (mm3)'!$E5</f>
        <v>366</v>
      </c>
      <c r="O18" s="144" t="n">
        <f aca="false">PCR!$E5</f>
        <v>10.7</v>
      </c>
      <c r="P18" s="144" t="n">
        <f aca="false">BMI!$E5</f>
        <v>20.07</v>
      </c>
      <c r="Q18" s="144" t="n">
        <f aca="false">'Test del sudore Cl (mEq_l)'!$E5</f>
        <v>122</v>
      </c>
      <c r="R18" s="144" t="e">
        <f aca="false">VES!$E5</f>
        <v>#N/A</v>
      </c>
      <c r="S18" s="142" t="n">
        <f aca="false">CFTR_activity!$E5</f>
        <v>0.0005</v>
      </c>
      <c r="T18" s="143"/>
    </row>
    <row r="19" customFormat="false" ht="28.35" hidden="false" customHeight="true" outlineLevel="0" collapsed="false">
      <c r="A19" s="120" t="s">
        <v>76</v>
      </c>
      <c r="B19" s="120" t="n">
        <v>39</v>
      </c>
      <c r="C19" s="120" t="s">
        <v>30</v>
      </c>
      <c r="D19" s="121" t="s">
        <v>31</v>
      </c>
      <c r="E19" s="138" t="s">
        <v>294</v>
      </c>
      <c r="F19" s="139" t="str">
        <f aca="false">IF(G19&lt;40,"3_severe",IF(G19&lt;=69,"2_moderate",IF(G19&lt;=89,"1_mild","0_normal")))</f>
        <v>3_severe</v>
      </c>
      <c r="G19" s="144" t="n">
        <f aca="false">'FEV1 (%)'!$F5</f>
        <v>36</v>
      </c>
      <c r="H19" s="140" t="n">
        <f aca="false">'WBC (mm3)'!$F5</f>
        <v>8090</v>
      </c>
      <c r="I19" s="144" t="n">
        <f aca="false">'Neutro (%)'!$F5</f>
        <v>67.9</v>
      </c>
      <c r="J19" s="144" t="n">
        <f aca="false">'Lympho (%)'!$F5</f>
        <v>23.3</v>
      </c>
      <c r="K19" s="144" t="n">
        <f aca="false">'Mono (%)'!$F5</f>
        <v>5.2</v>
      </c>
      <c r="L19" s="144" t="n">
        <f aca="false">'Baso (%)'!$F5</f>
        <v>0.5</v>
      </c>
      <c r="M19" s="144" t="n">
        <f aca="false">'Eos (%)'!$F5</f>
        <v>3.1</v>
      </c>
      <c r="N19" s="144" t="n">
        <f aca="false">'PLTx1000 (mm3)'!$F5</f>
        <v>322</v>
      </c>
      <c r="O19" s="144" t="n">
        <f aca="false">PCR!$F5</f>
        <v>8.9</v>
      </c>
      <c r="P19" s="144" t="n">
        <f aca="false">BMI!$F5</f>
        <v>20.42</v>
      </c>
      <c r="Q19" s="144" t="n">
        <f aca="false">'Test del sudore Cl (mEq_l)'!$F5</f>
        <v>116</v>
      </c>
      <c r="R19" s="144" t="e">
        <f aca="false">VES!$F5</f>
        <v>#N/A</v>
      </c>
      <c r="S19" s="142" t="n">
        <f aca="false">CFTR_activity!$F5</f>
        <v>0.011</v>
      </c>
      <c r="T19" s="143"/>
    </row>
    <row r="20" customFormat="false" ht="28.35" hidden="false" customHeight="true" outlineLevel="0" collapsed="false">
      <c r="A20" s="120" t="s">
        <v>76</v>
      </c>
      <c r="B20" s="120" t="n">
        <v>39</v>
      </c>
      <c r="C20" s="120" t="s">
        <v>30</v>
      </c>
      <c r="D20" s="121" t="s">
        <v>31</v>
      </c>
      <c r="E20" s="138" t="s">
        <v>295</v>
      </c>
      <c r="F20" s="139" t="str">
        <f aca="false">IF(G20&lt;40,"3_severe",IF(G20&lt;=69,"2_moderate",IF(G20&lt;=89,"1_mild","0_normal")))</f>
        <v>3_severe</v>
      </c>
      <c r="G20" s="140" t="n">
        <f aca="false">'FEV1 (%)'!$G5</f>
        <v>34.1</v>
      </c>
      <c r="H20" s="140" t="n">
        <f aca="false">'WBC (mm3)'!$G5</f>
        <v>11720</v>
      </c>
      <c r="I20" s="140" t="n">
        <f aca="false">'Neutro (%)'!$G5</f>
        <v>76.3</v>
      </c>
      <c r="J20" s="140" t="n">
        <f aca="false">'Lympho (%)'!$G5</f>
        <v>14.5</v>
      </c>
      <c r="K20" s="140" t="n">
        <f aca="false">'Mono (%)'!$G5</f>
        <v>4.8</v>
      </c>
      <c r="L20" s="140" t="n">
        <f aca="false">'Baso (%)'!$G5</f>
        <v>0.6</v>
      </c>
      <c r="M20" s="140" t="n">
        <f aca="false">'Eos (%)'!$G5</f>
        <v>3.7</v>
      </c>
      <c r="N20" s="140" t="n">
        <f aca="false">'PLTx1000 (mm3)'!$G5</f>
        <v>399</v>
      </c>
      <c r="O20" s="140" t="n">
        <f aca="false">PCR!$G5</f>
        <v>3.5</v>
      </c>
      <c r="P20" s="140" t="n">
        <f aca="false">BMI!$G5</f>
        <v>20.42</v>
      </c>
      <c r="Q20" s="140" t="n">
        <f aca="false">'Test del sudore Cl (mEq_l)'!$G5</f>
        <v>147</v>
      </c>
      <c r="R20" s="140" t="n">
        <f aca="false">VES!$G5</f>
        <v>27</v>
      </c>
      <c r="S20" s="142" t="n">
        <f aca="false">CFTR_activity!$G5</f>
        <v>0.004</v>
      </c>
      <c r="T20" s="143"/>
    </row>
    <row r="21" s="146" customFormat="true" ht="28.35" hidden="false" customHeight="true" outlineLevel="0" collapsed="false">
      <c r="A21" s="138" t="s">
        <v>76</v>
      </c>
      <c r="B21" s="138" t="n">
        <v>39</v>
      </c>
      <c r="C21" s="138" t="s">
        <v>30</v>
      </c>
      <c r="D21" s="145" t="s">
        <v>31</v>
      </c>
      <c r="E21" s="138" t="s">
        <v>296</v>
      </c>
      <c r="F21" s="139" t="str">
        <f aca="false">IF(G21&lt;40,"3_severe",IF(G21&lt;=69,"2_moderate",IF(G21&lt;=89,"1_mild","0_normal")))</f>
        <v>3_severe</v>
      </c>
      <c r="G21" s="140" t="n">
        <f aca="false">'FEV1 (%)'!$H5</f>
        <v>37.3</v>
      </c>
      <c r="H21" s="140" t="n">
        <f aca="false">'WBC (mm3)'!$H5</f>
        <v>9240</v>
      </c>
      <c r="I21" s="140" t="n">
        <f aca="false">'Neutro (%)'!$H5</f>
        <v>56.6</v>
      </c>
      <c r="J21" s="140" t="n">
        <f aca="false">'Lympho (%)'!$H5</f>
        <v>32.8</v>
      </c>
      <c r="K21" s="140" t="n">
        <f aca="false">'Mono (%)'!$H5</f>
        <v>5.6</v>
      </c>
      <c r="L21" s="140" t="n">
        <f aca="false">'Baso (%)'!$H5</f>
        <v>0.7</v>
      </c>
      <c r="M21" s="140" t="n">
        <f aca="false">'Eos (%)'!$H5</f>
        <v>4.2</v>
      </c>
      <c r="N21" s="140" t="n">
        <f aca="false">'PLTx1000 (mm3)'!$H5</f>
        <v>309</v>
      </c>
      <c r="O21" s="140" t="n">
        <f aca="false">PCR!$H5</f>
        <v>4.7</v>
      </c>
      <c r="P21" s="140" t="n">
        <f aca="false">BMI!$H5</f>
        <v>20.97</v>
      </c>
      <c r="Q21" s="140" t="n">
        <f aca="false">'Test del sudore Cl (mEq_l)'!$H5</f>
        <v>148</v>
      </c>
      <c r="R21" s="140" t="n">
        <f aca="false">VES!$H5</f>
        <v>14</v>
      </c>
      <c r="S21" s="142" t="n">
        <f aca="false">CFTR_activity!$H5</f>
        <v>0.0125</v>
      </c>
      <c r="T21" s="143"/>
    </row>
    <row r="22" customFormat="false" ht="28.35" hidden="false" customHeight="true" outlineLevel="0" collapsed="false">
      <c r="A22" s="120" t="s">
        <v>92</v>
      </c>
      <c r="B22" s="120" t="n">
        <v>45</v>
      </c>
      <c r="C22" s="120" t="s">
        <v>59</v>
      </c>
      <c r="D22" s="121" t="s">
        <v>94</v>
      </c>
      <c r="E22" s="138" t="s">
        <v>32</v>
      </c>
      <c r="F22" s="139" t="str">
        <f aca="false">IF(G22&lt;40,"3_severe",IF(G22&lt;=69,"2_moderate",IF(G22&lt;=89,"1_mild","0_normal")))</f>
        <v>2_moderate</v>
      </c>
      <c r="G22" s="140" t="n">
        <f aca="false">'FEV1 (%)'!$C6</f>
        <v>40.2</v>
      </c>
      <c r="H22" s="140" t="n">
        <f aca="false">'WBC (mm3)'!$C6</f>
        <v>10230</v>
      </c>
      <c r="I22" s="144" t="n">
        <f aca="false">'Neutro (%)'!$C6</f>
        <v>63</v>
      </c>
      <c r="J22" s="140" t="n">
        <f aca="false">'Lympho (%)'!$C6</f>
        <v>26.9</v>
      </c>
      <c r="K22" s="140" t="n">
        <f aca="false">'Mono (%)'!$C6</f>
        <v>6.9</v>
      </c>
      <c r="L22" s="140" t="n">
        <f aca="false">'Baso (%)'!$C6</f>
        <v>0.5</v>
      </c>
      <c r="M22" s="140" t="n">
        <f aca="false">'Eos (%)'!$C6</f>
        <v>2.7</v>
      </c>
      <c r="N22" s="140" t="n">
        <f aca="false">'PLTx1000 (mm3)'!$C6</f>
        <v>282</v>
      </c>
      <c r="O22" s="140" t="n">
        <f aca="false">PCR!$C6</f>
        <v>2.9</v>
      </c>
      <c r="P22" s="140" t="n">
        <f aca="false">BMI!$C6</f>
        <v>19.49</v>
      </c>
      <c r="Q22" s="140" t="e">
        <f aca="false">'Test del sudore Cl (mEq_l)'!$C6</f>
        <v>#N/A</v>
      </c>
      <c r="R22" s="140" t="n">
        <f aca="false">VES!$C6</f>
        <v>38</v>
      </c>
      <c r="S22" s="142" t="e">
        <f aca="false">CFTR_activity!$C6</f>
        <v>#N/A</v>
      </c>
      <c r="T22" s="143"/>
    </row>
    <row r="23" customFormat="false" ht="28.35" hidden="false" customHeight="true" outlineLevel="0" collapsed="false">
      <c r="A23" s="120" t="s">
        <v>92</v>
      </c>
      <c r="B23" s="120" t="n">
        <v>45</v>
      </c>
      <c r="C23" s="120" t="s">
        <v>59</v>
      </c>
      <c r="D23" s="121" t="s">
        <v>94</v>
      </c>
      <c r="E23" s="138" t="s">
        <v>36</v>
      </c>
      <c r="F23" s="139" t="str">
        <f aca="false">IF(G23&lt;40,"3_severe",IF(G23&lt;=69,"2_moderate",IF(G23&lt;=89,"1_mild","0_normal")))</f>
        <v>3_severe</v>
      </c>
      <c r="G23" s="140" t="n">
        <f aca="false">'FEV1 (%)'!$D6</f>
        <v>36.1</v>
      </c>
      <c r="H23" s="140" t="n">
        <f aca="false">'WBC (mm3)'!$D6</f>
        <v>12700</v>
      </c>
      <c r="I23" s="140" t="n">
        <f aca="false">'Neutro (%)'!$D6</f>
        <v>68.1</v>
      </c>
      <c r="J23" s="140" t="n">
        <f aca="false">'Lympho (%)'!$D6</f>
        <v>23.5</v>
      </c>
      <c r="K23" s="140" t="n">
        <f aca="false">'Mono (%)'!$D6</f>
        <v>5.9</v>
      </c>
      <c r="L23" s="140" t="n">
        <f aca="false">'Baso (%)'!$D6</f>
        <v>0.3</v>
      </c>
      <c r="M23" s="140" t="n">
        <f aca="false">'Eos (%)'!$D6</f>
        <v>2.2</v>
      </c>
      <c r="N23" s="140" t="n">
        <f aca="false">'PLTx1000 (mm3)'!$D6</f>
        <v>272</v>
      </c>
      <c r="O23" s="140" t="n">
        <f aca="false">PCR!$D6</f>
        <v>3.8</v>
      </c>
      <c r="P23" s="140" t="n">
        <f aca="false">BMI!$D6</f>
        <v>21.44</v>
      </c>
      <c r="Q23" s="140" t="n">
        <f aca="false">'Test del sudore Cl (mEq_l)'!$D6</f>
        <v>129</v>
      </c>
      <c r="R23" s="140" t="n">
        <f aca="false">VES!$D6</f>
        <v>41</v>
      </c>
      <c r="S23" s="142" t="n">
        <f aca="false">CFTR_activity!$D6</f>
        <v>0.0005</v>
      </c>
      <c r="T23" s="143"/>
    </row>
    <row r="24" customFormat="false" ht="28.35" hidden="false" customHeight="true" outlineLevel="0" collapsed="false">
      <c r="A24" s="120" t="s">
        <v>92</v>
      </c>
      <c r="B24" s="120" t="n">
        <v>45</v>
      </c>
      <c r="C24" s="120" t="s">
        <v>59</v>
      </c>
      <c r="D24" s="121" t="s">
        <v>94</v>
      </c>
      <c r="E24" s="138" t="s">
        <v>293</v>
      </c>
      <c r="F24" s="139" t="str">
        <f aca="false">IF(G24&lt;40,"3_severe",IF(G24&lt;=69,"2_moderate",IF(G24&lt;=89,"1_mild","0_normal")))</f>
        <v>3_severe</v>
      </c>
      <c r="G24" s="144" t="n">
        <f aca="false">'FEV1 (%)'!$E6</f>
        <v>38.8</v>
      </c>
      <c r="H24" s="140" t="n">
        <f aca="false">'WBC (mm3)'!$E6</f>
        <v>7940</v>
      </c>
      <c r="I24" s="144" t="n">
        <f aca="false">'Neutro (%)'!$E6</f>
        <v>51.9</v>
      </c>
      <c r="J24" s="144" t="n">
        <f aca="false">'Lympho (%)'!$E6</f>
        <v>34.5</v>
      </c>
      <c r="K24" s="144" t="n">
        <f aca="false">'Mono (%)'!$E6</f>
        <v>7.7</v>
      </c>
      <c r="L24" s="144" t="n">
        <f aca="false">'Baso (%)'!$E6</f>
        <v>1.2</v>
      </c>
      <c r="M24" s="144" t="n">
        <f aca="false">'Eos (%)'!$E6</f>
        <v>4.7</v>
      </c>
      <c r="N24" s="144" t="n">
        <f aca="false">'PLTx1000 (mm3)'!$E6</f>
        <v>297</v>
      </c>
      <c r="O24" s="144" t="n">
        <f aca="false">PCR!$E6</f>
        <v>2.9</v>
      </c>
      <c r="P24" s="144" t="n">
        <f aca="false">BMI!$E6</f>
        <v>21.88</v>
      </c>
      <c r="Q24" s="144" t="n">
        <f aca="false">'Test del sudore Cl (mEq_l)'!$E6</f>
        <v>96</v>
      </c>
      <c r="R24" s="144" t="e">
        <f aca="false">VES!$E6</f>
        <v>#N/A</v>
      </c>
      <c r="S24" s="142" t="n">
        <f aca="false">CFTR_activity!$E6</f>
        <v>0.00313636363636364</v>
      </c>
      <c r="T24" s="143"/>
    </row>
    <row r="25" customFormat="false" ht="28.35" hidden="false" customHeight="true" outlineLevel="0" collapsed="false">
      <c r="A25" s="120" t="s">
        <v>92</v>
      </c>
      <c r="B25" s="120" t="n">
        <v>45</v>
      </c>
      <c r="C25" s="120" t="s">
        <v>59</v>
      </c>
      <c r="D25" s="121" t="s">
        <v>94</v>
      </c>
      <c r="E25" s="138" t="s">
        <v>294</v>
      </c>
      <c r="F25" s="139" t="str">
        <f aca="false">IF(G25&lt;40,"3_severe",IF(G25&lt;=69,"2_moderate",IF(G25&lt;=89,"1_mild","0_normal")))</f>
        <v>3_severe</v>
      </c>
      <c r="G25" s="144" t="n">
        <f aca="false">'FEV1 (%)'!$F6</f>
        <v>38.1</v>
      </c>
      <c r="H25" s="140" t="n">
        <f aca="false">'WBC (mm3)'!$F6</f>
        <v>6590</v>
      </c>
      <c r="I25" s="144" t="n">
        <f aca="false">'Neutro (%)'!$F6</f>
        <v>60.1</v>
      </c>
      <c r="J25" s="144" t="n">
        <f aca="false">'Lympho (%)'!$F6</f>
        <v>27.4</v>
      </c>
      <c r="K25" s="144" t="n">
        <f aca="false">'Mono (%)'!$F6</f>
        <v>7.3</v>
      </c>
      <c r="L25" s="144" t="n">
        <f aca="false">'Baso (%)'!$F6</f>
        <v>0.7</v>
      </c>
      <c r="M25" s="144" t="n">
        <f aca="false">'Eos (%)'!$F6</f>
        <v>4.6</v>
      </c>
      <c r="N25" s="144" t="n">
        <f aca="false">'PLTx1000 (mm3)'!$F6</f>
        <v>302</v>
      </c>
      <c r="O25" s="144" t="n">
        <f aca="false">PCR!$F6</f>
        <v>12.3</v>
      </c>
      <c r="P25" s="144" t="n">
        <f aca="false">BMI!$F6</f>
        <v>21.61</v>
      </c>
      <c r="Q25" s="144" t="n">
        <f aca="false">'Test del sudore Cl (mEq_l)'!$F6</f>
        <v>87</v>
      </c>
      <c r="R25" s="144" t="e">
        <f aca="false">VES!$F6</f>
        <v>#N/A</v>
      </c>
      <c r="S25" s="142" t="n">
        <f aca="false">CFTR_activity!$F6</f>
        <v>0.0130454545454546</v>
      </c>
      <c r="T25" s="143"/>
    </row>
    <row r="26" customFormat="false" ht="28.35" hidden="false" customHeight="true" outlineLevel="0" collapsed="false">
      <c r="A26" s="120" t="s">
        <v>92</v>
      </c>
      <c r="B26" s="120" t="n">
        <v>45</v>
      </c>
      <c r="C26" s="120" t="s">
        <v>59</v>
      </c>
      <c r="D26" s="121" t="s">
        <v>94</v>
      </c>
      <c r="E26" s="138" t="s">
        <v>295</v>
      </c>
      <c r="F26" s="139" t="str">
        <f aca="false">IF(G26&lt;40,"3_severe",IF(G26&lt;=69,"2_moderate",IF(G26&lt;=89,"1_mild","0_normal")))</f>
        <v>2_moderate</v>
      </c>
      <c r="G26" s="140" t="n">
        <f aca="false">'FEV1 (%)'!$G6</f>
        <v>41.8</v>
      </c>
      <c r="H26" s="140" t="n">
        <f aca="false">'WBC (mm3)'!$G6</f>
        <v>7770</v>
      </c>
      <c r="I26" s="140" t="n">
        <f aca="false">'Neutro (%)'!$G6</f>
        <v>63.9</v>
      </c>
      <c r="J26" s="140" t="n">
        <f aca="false">'Lympho (%)'!$G6</f>
        <v>26.1</v>
      </c>
      <c r="K26" s="140" t="n">
        <f aca="false">'Mono (%)'!$G6</f>
        <v>5.9</v>
      </c>
      <c r="L26" s="140" t="n">
        <f aca="false">'Baso (%)'!$G6</f>
        <v>0.9</v>
      </c>
      <c r="M26" s="140" t="n">
        <f aca="false">'Eos (%)'!$G6</f>
        <v>3.2</v>
      </c>
      <c r="N26" s="140" t="n">
        <f aca="false">'PLTx1000 (mm3)'!$G6</f>
        <v>316</v>
      </c>
      <c r="O26" s="140" t="n">
        <f aca="false">PCR!$G6</f>
        <v>3.2</v>
      </c>
      <c r="P26" s="140" t="n">
        <f aca="false">BMI!$G6</f>
        <v>21.52</v>
      </c>
      <c r="Q26" s="140" t="n">
        <f aca="false">'Test del sudore Cl (mEq_l)'!$G6</f>
        <v>57</v>
      </c>
      <c r="R26" s="140" t="e">
        <f aca="false">VES!$G6</f>
        <v>#N/A</v>
      </c>
      <c r="S26" s="142" t="n">
        <f aca="false">CFTR_activity!$G6</f>
        <v>0.0145</v>
      </c>
      <c r="T26" s="143"/>
    </row>
    <row r="27" s="146" customFormat="true" ht="28.35" hidden="false" customHeight="true" outlineLevel="0" collapsed="false">
      <c r="A27" s="138" t="s">
        <v>92</v>
      </c>
      <c r="B27" s="138" t="n">
        <v>45</v>
      </c>
      <c r="C27" s="138" t="s">
        <v>59</v>
      </c>
      <c r="D27" s="145" t="s">
        <v>94</v>
      </c>
      <c r="E27" s="138" t="s">
        <v>296</v>
      </c>
      <c r="F27" s="139" t="str">
        <f aca="false">IF(G27&lt;40,"3_severe",IF(G27&lt;=69,"2_moderate",IF(G27&lt;=89,"1_mild","0_normal")))</f>
        <v>3_severe</v>
      </c>
      <c r="G27" s="140" t="n">
        <f aca="false">'FEV1 (%)'!$H6</f>
        <v>35.3</v>
      </c>
      <c r="H27" s="140" t="n">
        <f aca="false">'WBC (mm3)'!$H6</f>
        <v>7960</v>
      </c>
      <c r="I27" s="140" t="n">
        <f aca="false">'Neutro (%)'!$H6</f>
        <v>62.7</v>
      </c>
      <c r="J27" s="140" t="n">
        <f aca="false">'Lympho (%)'!$H6</f>
        <v>27.3</v>
      </c>
      <c r="K27" s="144" t="n">
        <f aca="false">'Mono (%)'!$H6</f>
        <v>6</v>
      </c>
      <c r="L27" s="144" t="n">
        <f aca="false">'Baso (%)'!$H6</f>
        <v>0.8</v>
      </c>
      <c r="M27" s="144" t="n">
        <f aca="false">'Eos (%)'!$H6</f>
        <v>3.4</v>
      </c>
      <c r="N27" s="144" t="n">
        <f aca="false">'PLTx1000 (mm3)'!$H6</f>
        <v>362</v>
      </c>
      <c r="O27" s="144" t="n">
        <f aca="false">PCR!$H6</f>
        <v>4.7</v>
      </c>
      <c r="P27" s="144" t="n">
        <f aca="false">BMI!$H6</f>
        <v>21.51</v>
      </c>
      <c r="Q27" s="144" t="n">
        <f aca="false">'Test del sudore Cl (mEq_l)'!$H6</f>
        <v>70</v>
      </c>
      <c r="R27" s="144" t="n">
        <f aca="false">VES!$H6</f>
        <v>21</v>
      </c>
      <c r="S27" s="142" t="n">
        <f aca="false">CFTR_activity!$H6</f>
        <v>0.005</v>
      </c>
      <c r="T27" s="143"/>
    </row>
    <row r="28" customFormat="false" ht="28.35" hidden="false" customHeight="true" outlineLevel="0" collapsed="false">
      <c r="A28" s="120" t="s">
        <v>107</v>
      </c>
      <c r="B28" s="120" t="n">
        <v>28</v>
      </c>
      <c r="C28" s="120" t="s">
        <v>30</v>
      </c>
      <c r="D28" s="121" t="s">
        <v>31</v>
      </c>
      <c r="E28" s="138" t="s">
        <v>32</v>
      </c>
      <c r="F28" s="139" t="str">
        <f aca="false">IF(G28&lt;40,"3_severe",IF(G28&lt;=69,"2_moderate",IF(G28&lt;=89,"1_mild","0_normal")))</f>
        <v>2_moderate</v>
      </c>
      <c r="G28" s="140" t="n">
        <f aca="false">'FEV1 (%)'!$C7</f>
        <v>52.6</v>
      </c>
      <c r="H28" s="140" t="n">
        <f aca="false">'WBC (mm3)'!$C7</f>
        <v>4890</v>
      </c>
      <c r="I28" s="140" t="n">
        <f aca="false">'Neutro (%)'!$C7</f>
        <v>63.9</v>
      </c>
      <c r="J28" s="140" t="n">
        <f aca="false">'Lympho (%)'!$C7</f>
        <v>20.8</v>
      </c>
      <c r="K28" s="144" t="n">
        <f aca="false">'Mono (%)'!$C7</f>
        <v>12.1</v>
      </c>
      <c r="L28" s="144" t="n">
        <f aca="false">'Baso (%)'!$C7</f>
        <v>0.3</v>
      </c>
      <c r="M28" s="144" t="n">
        <f aca="false">'Eos (%)'!$C7</f>
        <v>3</v>
      </c>
      <c r="N28" s="144" t="n">
        <f aca="false">'PLTx1000 (mm3)'!$C7</f>
        <v>309</v>
      </c>
      <c r="O28" s="144" t="n">
        <f aca="false">PCR!$C7</f>
        <v>2.9</v>
      </c>
      <c r="P28" s="144" t="n">
        <f aca="false">BMI!$C7</f>
        <v>23.51</v>
      </c>
      <c r="Q28" s="144" t="e">
        <f aca="false">'Test del sudore Cl (mEq_l)'!$C7</f>
        <v>#N/A</v>
      </c>
      <c r="R28" s="144" t="n">
        <f aca="false">VES!$C7</f>
        <v>22</v>
      </c>
      <c r="S28" s="142" t="e">
        <f aca="false">CFTR_activity!$C7</f>
        <v>#N/A</v>
      </c>
      <c r="T28" s="143"/>
    </row>
    <row r="29" customFormat="false" ht="28.35" hidden="false" customHeight="true" outlineLevel="0" collapsed="false">
      <c r="A29" s="120" t="s">
        <v>107</v>
      </c>
      <c r="B29" s="120" t="n">
        <v>28</v>
      </c>
      <c r="C29" s="120" t="s">
        <v>30</v>
      </c>
      <c r="D29" s="121" t="s">
        <v>31</v>
      </c>
      <c r="E29" s="138" t="s">
        <v>36</v>
      </c>
      <c r="F29" s="139" t="str">
        <f aca="false">IF(G29&lt;40,"3_severe",IF(G29&lt;=69,"2_moderate",IF(G29&lt;=89,"1_mild","0_normal")))</f>
        <v>2_moderate</v>
      </c>
      <c r="G29" s="140" t="n">
        <f aca="false">'FEV1 (%)'!$D7</f>
        <v>47.3</v>
      </c>
      <c r="H29" s="140" t="n">
        <f aca="false">'WBC (mm3)'!$D7</f>
        <v>8650</v>
      </c>
      <c r="I29" s="144" t="n">
        <f aca="false">'Neutro (%)'!$D7</f>
        <v>84.4</v>
      </c>
      <c r="J29" s="144" t="n">
        <f aca="false">'Lympho (%)'!$D7</f>
        <v>8</v>
      </c>
      <c r="K29" s="144" t="n">
        <f aca="false">'Mono (%)'!$D7</f>
        <v>5.7</v>
      </c>
      <c r="L29" s="144" t="n">
        <f aca="false">'Baso (%)'!$D7</f>
        <v>0.1</v>
      </c>
      <c r="M29" s="144" t="n">
        <f aca="false">'Eos (%)'!$D7</f>
        <v>1.8</v>
      </c>
      <c r="N29" s="144" t="n">
        <f aca="false">'PLTx1000 (mm3)'!$D7</f>
        <v>308</v>
      </c>
      <c r="O29" s="144" t="n">
        <f aca="false">PCR!$D7</f>
        <v>2.9</v>
      </c>
      <c r="P29" s="144" t="n">
        <f aca="false">BMI!$D7</f>
        <v>23.92</v>
      </c>
      <c r="Q29" s="144" t="n">
        <f aca="false">'Test del sudore Cl (mEq_l)'!$D7</f>
        <v>130</v>
      </c>
      <c r="R29" s="144" t="n">
        <f aca="false">VES!$D7</f>
        <v>22</v>
      </c>
      <c r="S29" s="142" t="n">
        <f aca="false">CFTR_activity!$D7</f>
        <v>0.00122222222222222</v>
      </c>
      <c r="T29" s="143"/>
    </row>
    <row r="30" customFormat="false" ht="28.35" hidden="false" customHeight="true" outlineLevel="0" collapsed="false">
      <c r="A30" s="120" t="s">
        <v>107</v>
      </c>
      <c r="B30" s="120" t="n">
        <v>28</v>
      </c>
      <c r="C30" s="120" t="s">
        <v>30</v>
      </c>
      <c r="D30" s="121" t="s">
        <v>31</v>
      </c>
      <c r="E30" s="138" t="s">
        <v>293</v>
      </c>
      <c r="F30" s="139" t="str">
        <f aca="false">IF(G30&lt;40,"3_severe",IF(G30&lt;=69,"2_moderate",IF(G30&lt;=89,"1_mild","0_normal")))</f>
        <v>2_moderate</v>
      </c>
      <c r="G30" s="144" t="n">
        <f aca="false">'FEV1 (%)'!$E7</f>
        <v>57.5</v>
      </c>
      <c r="H30" s="140" t="n">
        <f aca="false">'WBC (mm3)'!$E7</f>
        <v>6270</v>
      </c>
      <c r="I30" s="144" t="n">
        <f aca="false">'Neutro (%)'!$E7</f>
        <v>62.6</v>
      </c>
      <c r="J30" s="144" t="n">
        <f aca="false">'Lympho (%)'!$E7</f>
        <v>28.1</v>
      </c>
      <c r="K30" s="144" t="n">
        <f aca="false">'Mono (%)'!$E7</f>
        <v>7.2</v>
      </c>
      <c r="L30" s="144" t="n">
        <f aca="false">'Baso (%)'!$E7</f>
        <v>0.4</v>
      </c>
      <c r="M30" s="144" t="n">
        <f aca="false">'Eos (%)'!$E7</f>
        <v>1.7</v>
      </c>
      <c r="N30" s="144" t="n">
        <f aca="false">'PLTx1000 (mm3)'!$E7</f>
        <v>476</v>
      </c>
      <c r="O30" s="144" t="n">
        <f aca="false">PCR!$E7</f>
        <v>2.9</v>
      </c>
      <c r="P30" s="144" t="n">
        <f aca="false">BMI!$E7</f>
        <v>23.92</v>
      </c>
      <c r="Q30" s="144" t="n">
        <f aca="false">'Test del sudore Cl (mEq_l)'!$E7</f>
        <v>177</v>
      </c>
      <c r="R30" s="144" t="e">
        <f aca="false">VES!$E7</f>
        <v>#N/A</v>
      </c>
      <c r="S30" s="142" t="n">
        <f aca="false">CFTR_activity!$E7</f>
        <v>0.00313636363636364</v>
      </c>
      <c r="T30" s="143"/>
    </row>
    <row r="31" customFormat="false" ht="28.35" hidden="false" customHeight="true" outlineLevel="0" collapsed="false">
      <c r="A31" s="120" t="s">
        <v>107</v>
      </c>
      <c r="B31" s="120" t="n">
        <v>28</v>
      </c>
      <c r="C31" s="120" t="s">
        <v>30</v>
      </c>
      <c r="D31" s="121" t="s">
        <v>31</v>
      </c>
      <c r="E31" s="138" t="s">
        <v>294</v>
      </c>
      <c r="F31" s="139" t="str">
        <f aca="false">IF(G31&lt;40,"3_severe",IF(G31&lt;=69,"2_moderate",IF(G31&lt;=89,"1_mild","0_normal")))</f>
        <v>2_moderate</v>
      </c>
      <c r="G31" s="144" t="n">
        <f aca="false">'FEV1 (%)'!$F7</f>
        <v>64.1</v>
      </c>
      <c r="H31" s="140" t="n">
        <f aca="false">'WBC (mm3)'!$F7</f>
        <v>5580</v>
      </c>
      <c r="I31" s="144" t="n">
        <f aca="false">'Neutro (%)'!$F7</f>
        <v>68.4</v>
      </c>
      <c r="J31" s="144" t="n">
        <f aca="false">'Lympho (%)'!$F7</f>
        <v>22.5</v>
      </c>
      <c r="K31" s="144" t="n">
        <f aca="false">'Mono (%)'!$F7</f>
        <v>8.1</v>
      </c>
      <c r="L31" s="144" t="n">
        <f aca="false">'Baso (%)'!$F7</f>
        <v>0.3</v>
      </c>
      <c r="M31" s="144" t="n">
        <f aca="false">'Eos (%)'!$F7</f>
        <v>0.7</v>
      </c>
      <c r="N31" s="144" t="n">
        <f aca="false">'PLTx1000 (mm3)'!$F7</f>
        <v>448</v>
      </c>
      <c r="O31" s="144" t="n">
        <f aca="false">PCR!$F7</f>
        <v>2.9</v>
      </c>
      <c r="P31" s="144" t="n">
        <f aca="false">BMI!$F7</f>
        <v>23.62</v>
      </c>
      <c r="Q31" s="144" t="n">
        <f aca="false">'Test del sudore Cl (mEq_l)'!$F7</f>
        <v>116</v>
      </c>
      <c r="R31" s="144" t="e">
        <f aca="false">VES!$F7</f>
        <v>#N/A</v>
      </c>
      <c r="S31" s="142" t="n">
        <f aca="false">CFTR_activity!$F7</f>
        <v>0.029</v>
      </c>
      <c r="T31" s="143"/>
    </row>
    <row r="32" customFormat="false" ht="28.35" hidden="false" customHeight="true" outlineLevel="0" collapsed="false">
      <c r="A32" s="120" t="s">
        <v>107</v>
      </c>
      <c r="B32" s="120" t="n">
        <v>28</v>
      </c>
      <c r="C32" s="120" t="s">
        <v>30</v>
      </c>
      <c r="D32" s="121" t="s">
        <v>31</v>
      </c>
      <c r="E32" s="138" t="s">
        <v>295</v>
      </c>
      <c r="F32" s="139" t="str">
        <f aca="false">IF(G32&lt;40,"3_severe",IF(G32&lt;=69,"2_moderate",IF(G32&lt;=89,"1_mild","0_normal")))</f>
        <v>2_moderate</v>
      </c>
      <c r="G32" s="140" t="n">
        <f aca="false">'FEV1 (%)'!$G7</f>
        <v>68.2</v>
      </c>
      <c r="H32" s="140" t="n">
        <f aca="false">'WBC (mm3)'!$G7</f>
        <v>6580</v>
      </c>
      <c r="I32" s="140" t="n">
        <f aca="false">'Neutro (%)'!$G7</f>
        <v>63.1</v>
      </c>
      <c r="J32" s="140" t="n">
        <f aca="false">'Lympho (%)'!$G7</f>
        <v>28.2</v>
      </c>
      <c r="K32" s="140" t="n">
        <f aca="false">'Mono (%)'!$G7</f>
        <v>6.9</v>
      </c>
      <c r="L32" s="140" t="n">
        <f aca="false">'Baso (%)'!$G7</f>
        <v>0.4</v>
      </c>
      <c r="M32" s="140" t="n">
        <f aca="false">'Eos (%)'!$G7</f>
        <v>1.3</v>
      </c>
      <c r="N32" s="140" t="n">
        <f aca="false">'PLTx1000 (mm3)'!$G7</f>
        <v>480</v>
      </c>
      <c r="O32" s="140" t="n">
        <f aca="false">PCR!$G7</f>
        <v>2.9</v>
      </c>
      <c r="P32" s="140" t="n">
        <f aca="false">BMI!$G7</f>
        <v>24.02</v>
      </c>
      <c r="Q32" s="140" t="n">
        <f aca="false">'Test del sudore Cl (mEq_l)'!$G7</f>
        <v>118</v>
      </c>
      <c r="R32" s="140" t="e">
        <f aca="false">VES!$G7</f>
        <v>#N/A</v>
      </c>
      <c r="S32" s="142" t="n">
        <f aca="false">CFTR_activity!$G7</f>
        <v>0.011</v>
      </c>
      <c r="T32" s="143"/>
    </row>
    <row r="33" s="146" customFormat="true" ht="28.35" hidden="false" customHeight="true" outlineLevel="0" collapsed="false">
      <c r="A33" s="138" t="s">
        <v>107</v>
      </c>
      <c r="B33" s="138" t="n">
        <v>28</v>
      </c>
      <c r="C33" s="138" t="s">
        <v>30</v>
      </c>
      <c r="D33" s="145" t="s">
        <v>31</v>
      </c>
      <c r="E33" s="138" t="s">
        <v>296</v>
      </c>
      <c r="F33" s="139" t="str">
        <f aca="false">IF(G33&lt;40,"3_severe",IF(G33&lt;=69,"2_moderate",IF(G33&lt;=89,"1_mild","0_normal")))</f>
        <v>2_moderate</v>
      </c>
      <c r="G33" s="140" t="n">
        <f aca="false">'FEV1 (%)'!$H7</f>
        <v>60.6</v>
      </c>
      <c r="H33" s="140" t="n">
        <f aca="false">'WBC (mm3)'!$H7</f>
        <v>4950</v>
      </c>
      <c r="I33" s="144" t="n">
        <f aca="false">'Neutro (%)'!$H7</f>
        <v>73</v>
      </c>
      <c r="J33" s="140" t="n">
        <f aca="false">'Lympho (%)'!$H7</f>
        <v>18.5</v>
      </c>
      <c r="K33" s="140" t="n">
        <f aca="false">'Mono (%)'!$H7</f>
        <v>6.4</v>
      </c>
      <c r="L33" s="140" t="n">
        <f aca="false">'Baso (%)'!$H7</f>
        <v>0.4</v>
      </c>
      <c r="M33" s="140" t="n">
        <f aca="false">'Eos (%)'!$H7</f>
        <v>1.6</v>
      </c>
      <c r="N33" s="140" t="n">
        <f aca="false">'PLTx1000 (mm3)'!$H7</f>
        <v>400</v>
      </c>
      <c r="O33" s="140" t="n">
        <f aca="false">PCR!$H7</f>
        <v>3.4</v>
      </c>
      <c r="P33" s="140" t="n">
        <f aca="false">BMI!$H7</f>
        <v>24.08</v>
      </c>
      <c r="Q33" s="140" t="n">
        <f aca="false">'Test del sudore Cl (mEq_l)'!$H7</f>
        <v>125</v>
      </c>
      <c r="R33" s="140" t="e">
        <f aca="false">VES!$H7</f>
        <v>#N/A</v>
      </c>
      <c r="S33" s="142" t="n">
        <f aca="false">CFTR_activity!$H7</f>
        <v>0.024</v>
      </c>
      <c r="T33" s="143"/>
    </row>
    <row r="34" customFormat="false" ht="28.35" hidden="false" customHeight="true" outlineLevel="0" collapsed="false">
      <c r="A34" s="120" t="s">
        <v>122</v>
      </c>
      <c r="B34" s="120" t="n">
        <v>19</v>
      </c>
      <c r="C34" s="120" t="s">
        <v>30</v>
      </c>
      <c r="D34" s="121" t="s">
        <v>31</v>
      </c>
      <c r="E34" s="138" t="s">
        <v>32</v>
      </c>
      <c r="F34" s="139" t="str">
        <f aca="false">IF(G34&lt;40,"3_severe",IF(G34&lt;=69,"2_moderate",IF(G34&lt;=89,"1_mild","0_normal")))</f>
        <v>1_mild</v>
      </c>
      <c r="G34" s="140" t="n">
        <f aca="false">'FEV1 (%)'!$C8</f>
        <v>88.6</v>
      </c>
      <c r="H34" s="140" t="n">
        <f aca="false">'WBC (mm3)'!$C8</f>
        <v>5890</v>
      </c>
      <c r="I34" s="140" t="n">
        <f aca="false">'Neutro (%)'!$C8</f>
        <v>50.3</v>
      </c>
      <c r="J34" s="140" t="n">
        <f aca="false">'Lympho (%)'!$C8</f>
        <v>39.2</v>
      </c>
      <c r="K34" s="144" t="n">
        <f aca="false">'Mono (%)'!$C8</f>
        <v>7</v>
      </c>
      <c r="L34" s="144" t="n">
        <f aca="false">'Baso (%)'!$C8</f>
        <v>0.8</v>
      </c>
      <c r="M34" s="144" t="n">
        <f aca="false">'Eos (%)'!$C8</f>
        <v>2.7</v>
      </c>
      <c r="N34" s="144" t="n">
        <f aca="false">'PLTx1000 (mm3)'!$C8</f>
        <v>217</v>
      </c>
      <c r="O34" s="144" t="n">
        <f aca="false">PCR!$C8</f>
        <v>2.9</v>
      </c>
      <c r="P34" s="144" t="n">
        <f aca="false">BMI!$C8</f>
        <v>24.11</v>
      </c>
      <c r="Q34" s="144" t="e">
        <f aca="false">'Test del sudore Cl (mEq_l)'!$C8</f>
        <v>#N/A</v>
      </c>
      <c r="R34" s="144" t="e">
        <f aca="false">VES!$C8</f>
        <v>#N/A</v>
      </c>
      <c r="S34" s="142" t="e">
        <f aca="false">CFTR_activity!$C8</f>
        <v>#N/A</v>
      </c>
      <c r="T34" s="143"/>
    </row>
    <row r="35" customFormat="false" ht="28.35" hidden="false" customHeight="true" outlineLevel="0" collapsed="false">
      <c r="A35" s="120" t="s">
        <v>122</v>
      </c>
      <c r="B35" s="120" t="n">
        <v>19</v>
      </c>
      <c r="C35" s="120" t="s">
        <v>30</v>
      </c>
      <c r="D35" s="121" t="s">
        <v>31</v>
      </c>
      <c r="E35" s="138" t="s">
        <v>36</v>
      </c>
      <c r="F35" s="139" t="str">
        <f aca="false">IF(G35&lt;40,"3_severe",IF(G35&lt;=69,"2_moderate",IF(G35&lt;=89,"1_mild","0_normal")))</f>
        <v>1_mild</v>
      </c>
      <c r="G35" s="140" t="n">
        <f aca="false">'FEV1 (%)'!$D8</f>
        <v>87.3</v>
      </c>
      <c r="H35" s="147" t="n">
        <f aca="false">'WBC (mm3)'!$D8</f>
        <v>7670</v>
      </c>
      <c r="I35" s="140" t="n">
        <f aca="false">'Neutro (%)'!$D8</f>
        <v>73.8</v>
      </c>
      <c r="J35" s="140" t="n">
        <f aca="false">'Lympho (%)'!$D8</f>
        <v>18.1</v>
      </c>
      <c r="K35" s="140" t="n">
        <f aca="false">'Mono (%)'!$D8</f>
        <v>6.1</v>
      </c>
      <c r="L35" s="140" t="n">
        <f aca="false">'Baso (%)'!$D8</f>
        <v>0.4</v>
      </c>
      <c r="M35" s="140" t="n">
        <f aca="false">'Eos (%)'!$D8</f>
        <v>1.7</v>
      </c>
      <c r="N35" s="140" t="n">
        <f aca="false">'PLTx1000 (mm3)'!$D8</f>
        <v>194</v>
      </c>
      <c r="O35" s="140" t="n">
        <f aca="false">PCR!$D8</f>
        <v>14.3</v>
      </c>
      <c r="P35" s="141" t="n">
        <f aca="false">BMI!$D8</f>
        <v>23.6</v>
      </c>
      <c r="Q35" s="140" t="n">
        <f aca="false">'Test del sudore Cl (mEq_l)'!$D8</f>
        <v>139</v>
      </c>
      <c r="R35" s="140" t="n">
        <f aca="false">VES!$D8</f>
        <v>12</v>
      </c>
      <c r="S35" s="142" t="n">
        <f aca="false">CFTR_activity!$D8</f>
        <v>0.007</v>
      </c>
      <c r="T35" s="143"/>
    </row>
    <row r="36" customFormat="false" ht="28.35" hidden="false" customHeight="true" outlineLevel="0" collapsed="false">
      <c r="A36" s="120" t="s">
        <v>122</v>
      </c>
      <c r="B36" s="120" t="n">
        <v>19</v>
      </c>
      <c r="C36" s="120" t="s">
        <v>30</v>
      </c>
      <c r="D36" s="121" t="s">
        <v>31</v>
      </c>
      <c r="E36" s="138" t="s">
        <v>293</v>
      </c>
      <c r="F36" s="139" t="str">
        <f aca="false">IF(G36&lt;40,"3_severe",IF(G36&lt;=69,"2_moderate",IF(G36&lt;=89,"1_mild","0_normal")))</f>
        <v>0_normal</v>
      </c>
      <c r="G36" s="144" t="n">
        <f aca="false">'FEV1 (%)'!$E8</f>
        <v>90.5</v>
      </c>
      <c r="H36" s="147" t="n">
        <f aca="false">'WBC (mm3)'!$E8</f>
        <v>7660</v>
      </c>
      <c r="I36" s="144" t="n">
        <f aca="false">'Neutro (%)'!$E8</f>
        <v>55.8</v>
      </c>
      <c r="J36" s="144" t="n">
        <f aca="false">'Lympho (%)'!$E8</f>
        <v>34.5</v>
      </c>
      <c r="K36" s="144" t="n">
        <f aca="false">'Mono (%)'!$E8</f>
        <v>7.5</v>
      </c>
      <c r="L36" s="144" t="n">
        <f aca="false">'Baso (%)'!$E8</f>
        <v>0.6</v>
      </c>
      <c r="M36" s="144" t="n">
        <f aca="false">'Eos (%)'!$E8</f>
        <v>1.5</v>
      </c>
      <c r="N36" s="144" t="n">
        <f aca="false">'PLTx1000 (mm3)'!$E8</f>
        <v>211</v>
      </c>
      <c r="O36" s="144" t="n">
        <f aca="false">PCR!$E8</f>
        <v>4.2</v>
      </c>
      <c r="P36" s="144" t="n">
        <f aca="false">BMI!$E8</f>
        <v>22.72</v>
      </c>
      <c r="Q36" s="144" t="n">
        <f aca="false">'Test del sudore Cl (mEq_l)'!$E8</f>
        <v>140</v>
      </c>
      <c r="R36" s="144" t="e">
        <f aca="false">VES!$E8</f>
        <v>#N/A</v>
      </c>
      <c r="S36" s="142" t="n">
        <f aca="false">CFTR_activity!$E8</f>
        <v>0.0005</v>
      </c>
      <c r="T36" s="143"/>
    </row>
    <row r="37" customFormat="false" ht="28.35" hidden="false" customHeight="true" outlineLevel="0" collapsed="false">
      <c r="A37" s="120" t="s">
        <v>122</v>
      </c>
      <c r="B37" s="120" t="n">
        <v>19</v>
      </c>
      <c r="C37" s="120" t="s">
        <v>30</v>
      </c>
      <c r="D37" s="121" t="s">
        <v>31</v>
      </c>
      <c r="E37" s="138" t="s">
        <v>294</v>
      </c>
      <c r="F37" s="139" t="str">
        <f aca="false">IF(G37&lt;40,"3_severe",IF(G37&lt;=69,"2_moderate",IF(G37&lt;=89,"1_mild","0_normal")))</f>
        <v>1_mild</v>
      </c>
      <c r="G37" s="144" t="n">
        <f aca="false">'FEV1 (%)'!$F8</f>
        <v>79</v>
      </c>
      <c r="H37" s="140" t="n">
        <f aca="false">'WBC (mm3)'!$F8</f>
        <v>5550</v>
      </c>
      <c r="I37" s="144" t="n">
        <f aca="false">'Neutro (%)'!$F8</f>
        <v>49.5</v>
      </c>
      <c r="J37" s="144" t="n">
        <f aca="false">'Lympho (%)'!$F8</f>
        <v>41.6</v>
      </c>
      <c r="K37" s="144" t="n">
        <f aca="false">'Mono (%)'!$F8</f>
        <v>6.1</v>
      </c>
      <c r="L37" s="144" t="n">
        <f aca="false">'Baso (%)'!$F8</f>
        <v>0.7</v>
      </c>
      <c r="M37" s="144" t="n">
        <f aca="false">'Eos (%)'!$F8</f>
        <v>2.2</v>
      </c>
      <c r="N37" s="144" t="n">
        <f aca="false">'PLTx1000 (mm3)'!$F8</f>
        <v>270</v>
      </c>
      <c r="O37" s="144" t="n">
        <f aca="false">PCR!$F8</f>
        <v>20.4</v>
      </c>
      <c r="P37" s="144" t="n">
        <f aca="false">BMI!$F8</f>
        <v>26.19</v>
      </c>
      <c r="Q37" s="144" t="n">
        <f aca="false">'Test del sudore Cl (mEq_l)'!$F8</f>
        <v>95</v>
      </c>
      <c r="R37" s="144" t="e">
        <f aca="false">VES!$F8</f>
        <v>#N/A</v>
      </c>
      <c r="S37" s="142" t="n">
        <f aca="false">CFTR_activity!$F8</f>
        <v>0</v>
      </c>
      <c r="T37" s="143"/>
    </row>
    <row r="38" customFormat="false" ht="28.35" hidden="false" customHeight="true" outlineLevel="0" collapsed="false">
      <c r="A38" s="120" t="s">
        <v>122</v>
      </c>
      <c r="B38" s="120" t="n">
        <v>19</v>
      </c>
      <c r="C38" s="120" t="s">
        <v>30</v>
      </c>
      <c r="D38" s="121" t="s">
        <v>31</v>
      </c>
      <c r="E38" s="138" t="s">
        <v>295</v>
      </c>
      <c r="F38" s="139" t="str">
        <f aca="false">IF(G38&lt;40,"3_severe",IF(G38&lt;=69,"2_moderate",IF(G38&lt;=89,"1_mild","0_normal")))</f>
        <v>0_normal</v>
      </c>
      <c r="G38" s="140" t="n">
        <f aca="false">'FEV1 (%)'!$G8</f>
        <v>90</v>
      </c>
      <c r="H38" s="140" t="n">
        <f aca="false">'WBC (mm3)'!$G8</f>
        <v>6360</v>
      </c>
      <c r="I38" s="140" t="n">
        <f aca="false">'Neutro (%)'!$G8</f>
        <v>54.2</v>
      </c>
      <c r="J38" s="140" t="n">
        <f aca="false">'Lympho (%)'!$G8</f>
        <v>37</v>
      </c>
      <c r="K38" s="140" t="n">
        <f aca="false">'Mono (%)'!$G8</f>
        <v>6.5</v>
      </c>
      <c r="L38" s="140" t="n">
        <f aca="false">'Baso (%)'!$G8</f>
        <v>0.5</v>
      </c>
      <c r="M38" s="140" t="n">
        <f aca="false">'Eos (%)'!$G8</f>
        <v>1.7</v>
      </c>
      <c r="N38" s="140" t="n">
        <f aca="false">'PLTx1000 (mm3)'!$G8</f>
        <v>215</v>
      </c>
      <c r="O38" s="140" t="n">
        <f aca="false">PCR!$G8</f>
        <v>2.9</v>
      </c>
      <c r="P38" s="140" t="n">
        <f aca="false">BMI!$G8</f>
        <v>27</v>
      </c>
      <c r="Q38" s="140" t="n">
        <f aca="false">'Test del sudore Cl (mEq_l)'!$G8</f>
        <v>112</v>
      </c>
      <c r="R38" s="140" t="n">
        <f aca="false">VES!$G8</f>
        <v>2</v>
      </c>
      <c r="S38" s="142" t="n">
        <f aca="false">CFTR_activity!$G8</f>
        <v>0.0005</v>
      </c>
      <c r="T38" s="143"/>
    </row>
    <row r="39" s="146" customFormat="true" ht="28.35" hidden="false" customHeight="true" outlineLevel="0" collapsed="false">
      <c r="A39" s="138" t="s">
        <v>122</v>
      </c>
      <c r="B39" s="138" t="n">
        <v>19</v>
      </c>
      <c r="C39" s="138" t="s">
        <v>30</v>
      </c>
      <c r="D39" s="145" t="s">
        <v>31</v>
      </c>
      <c r="E39" s="138" t="s">
        <v>296</v>
      </c>
      <c r="F39" s="139" t="str">
        <f aca="false">IF(G39&lt;40,"3_severe",IF(G39&lt;=69,"2_moderate",IF(G39&lt;=89,"1_mild","0_normal")))</f>
        <v>1_mild</v>
      </c>
      <c r="G39" s="140" t="n">
        <f aca="false">'FEV1 (%)'!$H8</f>
        <v>85</v>
      </c>
      <c r="H39" s="140" t="n">
        <f aca="false">'WBC (mm3)'!$H8</f>
        <v>5740</v>
      </c>
      <c r="I39" s="140" t="n">
        <f aca="false">'Neutro (%)'!$H8</f>
        <v>60.5</v>
      </c>
      <c r="J39" s="140" t="n">
        <f aca="false">'Lympho (%)'!$H8</f>
        <v>31.2</v>
      </c>
      <c r="K39" s="140" t="n">
        <f aca="false">'Mono (%)'!$H8</f>
        <v>6</v>
      </c>
      <c r="L39" s="140" t="n">
        <f aca="false">'Baso (%)'!$H8</f>
        <v>0.7</v>
      </c>
      <c r="M39" s="140" t="n">
        <f aca="false">'Eos (%)'!$H8</f>
        <v>1.6</v>
      </c>
      <c r="N39" s="140" t="n">
        <f aca="false">'PLTx1000 (mm3)'!$H8</f>
        <v>227</v>
      </c>
      <c r="O39" s="140" t="n">
        <f aca="false">PCR!$H8</f>
        <v>2.9</v>
      </c>
      <c r="P39" s="140" t="n">
        <f aca="false">BMI!$H8</f>
        <v>27</v>
      </c>
      <c r="Q39" s="140" t="n">
        <f aca="false">'Test del sudore Cl (mEq_l)'!$H8</f>
        <v>132</v>
      </c>
      <c r="R39" s="140" t="n">
        <f aca="false">VES!$H8</f>
        <v>2</v>
      </c>
      <c r="S39" s="142" t="n">
        <f aca="false">CFTR_activity!$H8</f>
        <v>0.02</v>
      </c>
      <c r="T39" s="143"/>
    </row>
    <row r="40" customFormat="false" ht="28.35" hidden="false" customHeight="true" outlineLevel="0" collapsed="false">
      <c r="A40" s="120" t="s">
        <v>136</v>
      </c>
      <c r="B40" s="120" t="n">
        <v>21</v>
      </c>
      <c r="C40" s="120" t="s">
        <v>59</v>
      </c>
      <c r="D40" s="121" t="s">
        <v>31</v>
      </c>
      <c r="E40" s="138" t="s">
        <v>32</v>
      </c>
      <c r="F40" s="139" t="str">
        <f aca="false">IF(G40&lt;40,"3_severe",IF(G40&lt;=69,"2_moderate",IF(G40&lt;=89,"1_mild","0_normal")))</f>
        <v>2_moderate</v>
      </c>
      <c r="G40" s="140" t="n">
        <f aca="false">'FEV1 (%)'!$C9</f>
        <v>67.2</v>
      </c>
      <c r="H40" s="140" t="n">
        <f aca="false">'WBC (mm3)'!$C9</f>
        <v>11080</v>
      </c>
      <c r="I40" s="140" t="n">
        <f aca="false">'Neutro (%)'!$C9</f>
        <v>71.9</v>
      </c>
      <c r="J40" s="140" t="n">
        <f aca="false">'Lympho (%)'!$C9</f>
        <v>22.9</v>
      </c>
      <c r="K40" s="140" t="n">
        <f aca="false">'Mono (%)'!$C9</f>
        <v>3.4</v>
      </c>
      <c r="L40" s="140" t="n">
        <f aca="false">'Baso (%)'!$C9</f>
        <v>0.2</v>
      </c>
      <c r="M40" s="140" t="n">
        <f aca="false">'Eos (%)'!$C9</f>
        <v>1.6</v>
      </c>
      <c r="N40" s="140" t="n">
        <f aca="false">'PLTx1000 (mm3)'!$C9</f>
        <v>131</v>
      </c>
      <c r="O40" s="140" t="n">
        <f aca="false">PCR!$C9</f>
        <v>2.9</v>
      </c>
      <c r="P40" s="140" t="n">
        <f aca="false">BMI!$C9</f>
        <v>17.98</v>
      </c>
      <c r="Q40" s="140" t="e">
        <f aca="false">'Test del sudore Cl (mEq_l)'!$C9</f>
        <v>#N/A</v>
      </c>
      <c r="R40" s="140" t="e">
        <f aca="false">VES!$C9</f>
        <v>#N/A</v>
      </c>
      <c r="S40" s="142" t="e">
        <f aca="false">CFTR_activity!$C9</f>
        <v>#N/A</v>
      </c>
      <c r="T40" s="143"/>
    </row>
    <row r="41" customFormat="false" ht="28.35" hidden="false" customHeight="true" outlineLevel="0" collapsed="false">
      <c r="A41" s="120" t="s">
        <v>136</v>
      </c>
      <c r="B41" s="120" t="n">
        <v>21</v>
      </c>
      <c r="C41" s="120" t="s">
        <v>59</v>
      </c>
      <c r="D41" s="121" t="s">
        <v>31</v>
      </c>
      <c r="E41" s="138" t="s">
        <v>36</v>
      </c>
      <c r="F41" s="139" t="str">
        <f aca="false">IF(G41&lt;40,"3_severe",IF(G41&lt;=69,"2_moderate",IF(G41&lt;=89,"1_mild","0_normal")))</f>
        <v>2_moderate</v>
      </c>
      <c r="G41" s="140" t="n">
        <f aca="false">'FEV1 (%)'!$D9</f>
        <v>66.2</v>
      </c>
      <c r="H41" s="147" t="n">
        <f aca="false">'WBC (mm3)'!$D9</f>
        <v>5980</v>
      </c>
      <c r="I41" s="140" t="n">
        <f aca="false">'Neutro (%)'!$D9</f>
        <v>53.7</v>
      </c>
      <c r="J41" s="140" t="n">
        <f aca="false">'Lympho (%)'!$D9</f>
        <v>38.9</v>
      </c>
      <c r="K41" s="140" t="n">
        <f aca="false">'Mono (%)'!$D9</f>
        <v>4.4</v>
      </c>
      <c r="L41" s="140" t="n">
        <f aca="false">'Baso (%)'!$D9</f>
        <v>0.4</v>
      </c>
      <c r="M41" s="140" t="n">
        <f aca="false">'Eos (%)'!$D9</f>
        <v>2.5</v>
      </c>
      <c r="N41" s="140" t="n">
        <f aca="false">'PLTx1000 (mm3)'!$D9</f>
        <v>120</v>
      </c>
      <c r="O41" s="140" t="n">
        <f aca="false">PCR!$D9</f>
        <v>2.9</v>
      </c>
      <c r="P41" s="140" t="n">
        <f aca="false">BMI!$D9</f>
        <v>18.04</v>
      </c>
      <c r="Q41" s="140" t="n">
        <f aca="false">'Test del sudore Cl (mEq_l)'!$D9</f>
        <v>120</v>
      </c>
      <c r="R41" s="140" t="n">
        <f aca="false">VES!$D9</f>
        <v>5</v>
      </c>
      <c r="S41" s="142" t="n">
        <f aca="false">CFTR_activity!$D9</f>
        <v>0.0025</v>
      </c>
      <c r="T41" s="143"/>
    </row>
    <row r="42" customFormat="false" ht="28.35" hidden="false" customHeight="true" outlineLevel="0" collapsed="false">
      <c r="A42" s="120" t="s">
        <v>136</v>
      </c>
      <c r="B42" s="120" t="n">
        <v>21</v>
      </c>
      <c r="C42" s="120" t="s">
        <v>59</v>
      </c>
      <c r="D42" s="121" t="s">
        <v>31</v>
      </c>
      <c r="E42" s="138" t="s">
        <v>293</v>
      </c>
      <c r="F42" s="139" t="str">
        <f aca="false">IF(G42&lt;40,"3_severe",IF(G42&lt;=69,"2_moderate",IF(G42&lt;=89,"1_mild","0_normal")))</f>
        <v>1_mild</v>
      </c>
      <c r="G42" s="144" t="n">
        <f aca="false">'FEV1 (%)'!$E9</f>
        <v>72.6</v>
      </c>
      <c r="H42" s="147" t="n">
        <f aca="false">'WBC (mm3)'!$E9</f>
        <v>7310.83333333333</v>
      </c>
      <c r="I42" s="144" t="n">
        <f aca="false">'Neutro (%)'!$E9</f>
        <v>57</v>
      </c>
      <c r="J42" s="144" t="n">
        <f aca="false">'Lympho (%)'!$E9</f>
        <v>32.6333333333333</v>
      </c>
      <c r="K42" s="144" t="n">
        <f aca="false">'Mono (%)'!$E9</f>
        <v>6.95833333333333</v>
      </c>
      <c r="L42" s="144" t="n">
        <f aca="false">'Baso (%)'!$E9</f>
        <v>0.65</v>
      </c>
      <c r="M42" s="144" t="n">
        <f aca="false">'Eos (%)'!$E9</f>
        <v>2.75833333333333</v>
      </c>
      <c r="N42" s="144" t="n">
        <f aca="false">'PLTx1000 (mm3)'!$E9</f>
        <v>265.916666666667</v>
      </c>
      <c r="O42" s="144" t="n">
        <f aca="false">PCR!$E9</f>
        <v>7.31666666666667</v>
      </c>
      <c r="P42" s="144" t="n">
        <f aca="false">BMI!$E9</f>
        <v>17.6</v>
      </c>
      <c r="Q42" s="144" t="n">
        <f aca="false">'Test del sudore Cl (mEq_l)'!$E9</f>
        <v>104</v>
      </c>
      <c r="R42" s="144" t="e">
        <f aca="false">VES!$E9</f>
        <v>#N/A</v>
      </c>
      <c r="S42" s="142" t="n">
        <f aca="false">CFTR_activity!$E9</f>
        <v>0.011</v>
      </c>
      <c r="T42" s="143"/>
    </row>
    <row r="43" customFormat="false" ht="28.35" hidden="false" customHeight="true" outlineLevel="0" collapsed="false">
      <c r="A43" s="120" t="s">
        <v>136</v>
      </c>
      <c r="B43" s="120" t="n">
        <v>21</v>
      </c>
      <c r="C43" s="120" t="s">
        <v>59</v>
      </c>
      <c r="D43" s="121" t="s">
        <v>31</v>
      </c>
      <c r="E43" s="138" t="s">
        <v>294</v>
      </c>
      <c r="F43" s="139" t="str">
        <f aca="false">IF(G43&lt;40,"3_severe",IF(G43&lt;=69,"2_moderate",IF(G43&lt;=89,"1_mild","0_normal")))</f>
        <v>1_mild</v>
      </c>
      <c r="G43" s="144" t="n">
        <f aca="false">'FEV1 (%)'!$F9</f>
        <v>69.9</v>
      </c>
      <c r="H43" s="140" t="n">
        <f aca="false">'WBC (mm3)'!$F9</f>
        <v>6290</v>
      </c>
      <c r="I43" s="144" t="n">
        <f aca="false">'Neutro (%)'!$F9</f>
        <v>59.3</v>
      </c>
      <c r="J43" s="144" t="n">
        <f aca="false">'Lympho (%)'!$F9</f>
        <v>33.6</v>
      </c>
      <c r="K43" s="144" t="n">
        <f aca="false">'Mono (%)'!$F9</f>
        <v>5</v>
      </c>
      <c r="L43" s="144" t="n">
        <f aca="false">'Baso (%)'!$F9</f>
        <v>0.4</v>
      </c>
      <c r="M43" s="144" t="n">
        <f aca="false">'Eos (%)'!$F9</f>
        <v>1.7</v>
      </c>
      <c r="N43" s="144" t="n">
        <f aca="false">'PLTx1000 (mm3)'!$F9</f>
        <v>155</v>
      </c>
      <c r="O43" s="144" t="n">
        <f aca="false">PCR!$F9</f>
        <v>2.9</v>
      </c>
      <c r="P43" s="144" t="n">
        <f aca="false">BMI!$F9</f>
        <v>17.46</v>
      </c>
      <c r="Q43" s="144" t="n">
        <f aca="false">'Test del sudore Cl (mEq_l)'!$F9</f>
        <v>112</v>
      </c>
      <c r="R43" s="144" t="e">
        <f aca="false">VES!$F9</f>
        <v>#N/A</v>
      </c>
      <c r="S43" s="142" t="n">
        <f aca="false">CFTR_activity!$F9</f>
        <v>0.0130454545454546</v>
      </c>
      <c r="T43" s="143"/>
    </row>
    <row r="44" customFormat="false" ht="28.35" hidden="false" customHeight="true" outlineLevel="0" collapsed="false">
      <c r="A44" s="120" t="s">
        <v>136</v>
      </c>
      <c r="B44" s="120" t="n">
        <v>21</v>
      </c>
      <c r="C44" s="120" t="s">
        <v>59</v>
      </c>
      <c r="D44" s="121" t="s">
        <v>31</v>
      </c>
      <c r="E44" s="138" t="s">
        <v>295</v>
      </c>
      <c r="F44" s="139" t="str">
        <f aca="false">IF(G44&lt;40,"3_severe",IF(G44&lt;=69,"2_moderate",IF(G44&lt;=89,"1_mild","0_normal")))</f>
        <v>1_mild</v>
      </c>
      <c r="G44" s="140" t="n">
        <f aca="false">'FEV1 (%)'!$G9</f>
        <v>70.6</v>
      </c>
      <c r="H44" s="140" t="n">
        <f aca="false">'WBC (mm3)'!$G9</f>
        <v>6970</v>
      </c>
      <c r="I44" s="140" t="n">
        <f aca="false">'Neutro (%)'!$G9</f>
        <v>63.7</v>
      </c>
      <c r="J44" s="140" t="n">
        <f aca="false">'Lympho (%)'!$G9</f>
        <v>30.6</v>
      </c>
      <c r="K44" s="140" t="n">
        <f aca="false">'Mono (%)'!$G9</f>
        <v>4.1</v>
      </c>
      <c r="L44" s="140" t="n">
        <f aca="false">'Baso (%)'!$G9</f>
        <v>0.3</v>
      </c>
      <c r="M44" s="140" t="n">
        <f aca="false">'Eos (%)'!$G9</f>
        <v>1.3</v>
      </c>
      <c r="N44" s="140" t="n">
        <f aca="false">'PLTx1000 (mm3)'!$G9</f>
        <v>171</v>
      </c>
      <c r="O44" s="140" t="n">
        <f aca="false">PCR!$G9</f>
        <v>2.9</v>
      </c>
      <c r="P44" s="140" t="str">
        <f aca="false">BMI!$G9</f>
        <v>17,19</v>
      </c>
      <c r="Q44" s="140" t="n">
        <f aca="false">'Test del sudore Cl (mEq_l)'!$G9</f>
        <v>111</v>
      </c>
      <c r="R44" s="140" t="e">
        <f aca="false">VES!$G9</f>
        <v>#N/A</v>
      </c>
      <c r="S44" s="142" t="n">
        <f aca="false">CFTR_activity!$G9</f>
        <v>0.002</v>
      </c>
      <c r="T44" s="143"/>
    </row>
    <row r="45" s="146" customFormat="true" ht="28.35" hidden="false" customHeight="true" outlineLevel="0" collapsed="false">
      <c r="A45" s="138" t="s">
        <v>136</v>
      </c>
      <c r="B45" s="138" t="n">
        <v>21</v>
      </c>
      <c r="C45" s="138" t="s">
        <v>59</v>
      </c>
      <c r="D45" s="145" t="s">
        <v>31</v>
      </c>
      <c r="E45" s="138" t="s">
        <v>296</v>
      </c>
      <c r="F45" s="139" t="str">
        <f aca="false">IF(G45&lt;40,"3_severe",IF(G45&lt;=69,"2_moderate",IF(G45&lt;=89,"1_mild","0_normal")))</f>
        <v>1_mild</v>
      </c>
      <c r="G45" s="140" t="n">
        <f aca="false">'FEV1 (%)'!$H9</f>
        <v>70</v>
      </c>
      <c r="H45" s="140" t="n">
        <f aca="false">'WBC (mm3)'!$H9</f>
        <v>6180</v>
      </c>
      <c r="I45" s="140" t="n">
        <f aca="false">'Neutro (%)'!$H9</f>
        <v>57.6</v>
      </c>
      <c r="J45" s="140" t="n">
        <f aca="false">'Lympho (%)'!$H9</f>
        <v>34.3</v>
      </c>
      <c r="K45" s="140" t="n">
        <f aca="false">'Mono (%)'!$H9</f>
        <v>4.8</v>
      </c>
      <c r="L45" s="140" t="n">
        <f aca="false">'Baso (%)'!$H9</f>
        <v>0.5</v>
      </c>
      <c r="M45" s="140" t="n">
        <f aca="false">'Eos (%)'!$H9</f>
        <v>2.8</v>
      </c>
      <c r="N45" s="140" t="n">
        <f aca="false">'PLTx1000 (mm3)'!$H9</f>
        <v>173</v>
      </c>
      <c r="O45" s="140" t="n">
        <f aca="false">PCR!$H9</f>
        <v>2.9</v>
      </c>
      <c r="P45" s="140" t="n">
        <f aca="false">BMI!$H9</f>
        <v>18</v>
      </c>
      <c r="Q45" s="140" t="n">
        <f aca="false">'Test del sudore Cl (mEq_l)'!$H9</f>
        <v>108.5</v>
      </c>
      <c r="R45" s="140" t="n">
        <f aca="false">VES!$H9</f>
        <v>2</v>
      </c>
      <c r="S45" s="142" t="n">
        <f aca="false">CFTR_activity!$H9</f>
        <v>0.0115</v>
      </c>
      <c r="T45" s="143"/>
    </row>
    <row r="46" customFormat="false" ht="28.35" hidden="false" customHeight="true" outlineLevel="0" collapsed="false">
      <c r="A46" s="120" t="s">
        <v>154</v>
      </c>
      <c r="B46" s="120" t="n">
        <v>13</v>
      </c>
      <c r="C46" s="120" t="s">
        <v>59</v>
      </c>
      <c r="D46" s="121" t="s">
        <v>31</v>
      </c>
      <c r="E46" s="138" t="s">
        <v>32</v>
      </c>
      <c r="F46" s="139" t="str">
        <f aca="false">IF(G46&lt;40,"3_severe",IF(G46&lt;=69,"2_moderate",IF(G46&lt;=89,"1_mild","0_normal")))</f>
        <v>2_moderate</v>
      </c>
      <c r="G46" s="140" t="n">
        <f aca="false">'FEV1 (%)'!$C10</f>
        <v>62.3</v>
      </c>
      <c r="H46" s="140" t="n">
        <f aca="false">'WBC (mm3)'!$C10</f>
        <v>7270</v>
      </c>
      <c r="I46" s="144" t="n">
        <f aca="false">'Neutro (%)'!$C10</f>
        <v>61</v>
      </c>
      <c r="J46" s="140" t="n">
        <f aca="false">'Lympho (%)'!$C10</f>
        <v>32.1</v>
      </c>
      <c r="K46" s="140" t="n">
        <f aca="false">'Mono (%)'!$C10</f>
        <v>4.8</v>
      </c>
      <c r="L46" s="140" t="n">
        <f aca="false">'Baso (%)'!$C10</f>
        <v>0.3</v>
      </c>
      <c r="M46" s="140" t="n">
        <f aca="false">'Eos (%)'!$C10</f>
        <v>1.7</v>
      </c>
      <c r="N46" s="140" t="n">
        <f aca="false">'PLTx1000 (mm3)'!$C10</f>
        <v>201</v>
      </c>
      <c r="O46" s="140" t="n">
        <f aca="false">PCR!$C10</f>
        <v>2.9</v>
      </c>
      <c r="P46" s="140" t="n">
        <f aca="false">BMI!$C10</f>
        <v>18.02</v>
      </c>
      <c r="Q46" s="140" t="e">
        <f aca="false">'Test del sudore Cl (mEq_l)'!$C10</f>
        <v>#N/A</v>
      </c>
      <c r="R46" s="140" t="n">
        <f aca="false">VES!$C10</f>
        <v>2</v>
      </c>
      <c r="S46" s="142" t="e">
        <f aca="false">CFTR_activity!$C10</f>
        <v>#N/A</v>
      </c>
      <c r="T46" s="143"/>
    </row>
    <row r="47" customFormat="false" ht="28.35" hidden="false" customHeight="true" outlineLevel="0" collapsed="false">
      <c r="A47" s="120" t="s">
        <v>154</v>
      </c>
      <c r="B47" s="120" t="n">
        <v>13</v>
      </c>
      <c r="C47" s="120" t="s">
        <v>59</v>
      </c>
      <c r="D47" s="121" t="s">
        <v>31</v>
      </c>
      <c r="E47" s="138" t="s">
        <v>36</v>
      </c>
      <c r="F47" s="139" t="str">
        <f aca="false">IF(G47&lt;40,"3_severe",IF(G47&lt;=69,"2_moderate",IF(G47&lt;=89,"1_mild","0_normal")))</f>
        <v>1_mild</v>
      </c>
      <c r="G47" s="140" t="n">
        <f aca="false">'FEV1 (%)'!$D10</f>
        <v>69.2</v>
      </c>
      <c r="H47" s="147" t="n">
        <f aca="false">'WBC (mm3)'!$D10</f>
        <v>6010</v>
      </c>
      <c r="I47" s="140" t="n">
        <f aca="false">'Neutro (%)'!$D10</f>
        <v>57.7</v>
      </c>
      <c r="J47" s="140" t="n">
        <f aca="false">'Lympho (%)'!$D10</f>
        <v>36.2</v>
      </c>
      <c r="K47" s="140" t="n">
        <f aca="false">'Mono (%)'!$D10</f>
        <v>4.3</v>
      </c>
      <c r="L47" s="140" t="n">
        <f aca="false">'Baso (%)'!$D10</f>
        <v>0.2</v>
      </c>
      <c r="M47" s="140" t="n">
        <f aca="false">'Eos (%)'!$D10</f>
        <v>1.5</v>
      </c>
      <c r="N47" s="140" t="n">
        <f aca="false">'PLTx1000 (mm3)'!$D10</f>
        <v>241</v>
      </c>
      <c r="O47" s="140" t="n">
        <f aca="false">PCR!$D10</f>
        <v>2.9</v>
      </c>
      <c r="P47" s="140" t="n">
        <f aca="false">BMI!$D10</f>
        <v>19.14</v>
      </c>
      <c r="Q47" s="140" t="n">
        <f aca="false">'Test del sudore Cl (mEq_l)'!$D10</f>
        <v>132</v>
      </c>
      <c r="R47" s="140" t="n">
        <f aca="false">VES!$D10</f>
        <v>2</v>
      </c>
      <c r="S47" s="142" t="n">
        <f aca="false">CFTR_activity!$D10</f>
        <v>0</v>
      </c>
      <c r="T47" s="143"/>
    </row>
    <row r="48" customFormat="false" ht="28.35" hidden="false" customHeight="true" outlineLevel="0" collapsed="false">
      <c r="A48" s="120" t="s">
        <v>154</v>
      </c>
      <c r="B48" s="120" t="n">
        <v>13</v>
      </c>
      <c r="C48" s="120" t="s">
        <v>59</v>
      </c>
      <c r="D48" s="121" t="s">
        <v>31</v>
      </c>
      <c r="E48" s="138" t="s">
        <v>293</v>
      </c>
      <c r="F48" s="139" t="str">
        <f aca="false">IF(G48&lt;40,"3_severe",IF(G48&lt;=69,"2_moderate",IF(G48&lt;=89,"1_mild","0_normal")))</f>
        <v>0_normal</v>
      </c>
      <c r="G48" s="144" t="n">
        <f aca="false">'FEV1 (%)'!$E10</f>
        <v>98.4</v>
      </c>
      <c r="H48" s="147" t="n">
        <f aca="false">'WBC (mm3)'!$E10</f>
        <v>4880</v>
      </c>
      <c r="I48" s="144" t="n">
        <f aca="false">'Neutro (%)'!$E10</f>
        <v>50.9</v>
      </c>
      <c r="J48" s="144" t="n">
        <f aca="false">'Lympho (%)'!$E10</f>
        <v>39.5</v>
      </c>
      <c r="K48" s="144" t="n">
        <f aca="false">'Mono (%)'!$E10</f>
        <v>6.1</v>
      </c>
      <c r="L48" s="144" t="n">
        <f aca="false">'Baso (%)'!$E10</f>
        <v>0.2</v>
      </c>
      <c r="M48" s="144" t="n">
        <f aca="false">'Eos (%)'!$E10</f>
        <v>3.3</v>
      </c>
      <c r="N48" s="144" t="n">
        <f aca="false">'PLTx1000 (mm3)'!$E10</f>
        <v>219</v>
      </c>
      <c r="O48" s="144" t="n">
        <f aca="false">PCR!$E10</f>
        <v>2.9</v>
      </c>
      <c r="P48" s="144" t="n">
        <f aca="false">BMI!$E10</f>
        <v>18.61</v>
      </c>
      <c r="Q48" s="144" t="n">
        <f aca="false">'Test del sudore Cl (mEq_l)'!$E10</f>
        <v>113</v>
      </c>
      <c r="R48" s="144" t="e">
        <f aca="false">VES!$E10</f>
        <v>#N/A</v>
      </c>
      <c r="S48" s="142" t="n">
        <f aca="false">CFTR_activity!$E10</f>
        <v>0</v>
      </c>
      <c r="T48" s="143"/>
    </row>
    <row r="49" customFormat="false" ht="28.35" hidden="false" customHeight="true" outlineLevel="0" collapsed="false">
      <c r="A49" s="120" t="s">
        <v>154</v>
      </c>
      <c r="B49" s="120" t="n">
        <v>13</v>
      </c>
      <c r="C49" s="120" t="s">
        <v>59</v>
      </c>
      <c r="D49" s="121" t="s">
        <v>31</v>
      </c>
      <c r="E49" s="138" t="s">
        <v>294</v>
      </c>
      <c r="F49" s="139" t="str">
        <f aca="false">IF(G49&lt;40,"3_severe",IF(G49&lt;=69,"2_moderate",IF(G49&lt;=89,"1_mild","0_normal")))</f>
        <v>0_normal</v>
      </c>
      <c r="G49" s="144" t="n">
        <f aca="false">'FEV1 (%)'!$F10</f>
        <v>97.6</v>
      </c>
      <c r="H49" s="140" t="n">
        <f aca="false">'WBC (mm3)'!$F10</f>
        <v>5120</v>
      </c>
      <c r="I49" s="144" t="n">
        <f aca="false">'Neutro (%)'!$F10</f>
        <v>45.9</v>
      </c>
      <c r="J49" s="144" t="n">
        <f aca="false">'Lympho (%)'!$F10</f>
        <v>45.1</v>
      </c>
      <c r="K49" s="144" t="n">
        <f aca="false">'Mono (%)'!$F10</f>
        <v>5.8</v>
      </c>
      <c r="L49" s="144" t="n">
        <f aca="false">'Baso (%)'!$F10</f>
        <v>0.4</v>
      </c>
      <c r="M49" s="144" t="n">
        <f aca="false">'Eos (%)'!$F10</f>
        <v>2.8</v>
      </c>
      <c r="N49" s="144" t="n">
        <f aca="false">'PLTx1000 (mm3)'!$F10</f>
        <v>223</v>
      </c>
      <c r="O49" s="144" t="n">
        <f aca="false">PCR!$F10</f>
        <v>2.9</v>
      </c>
      <c r="P49" s="144" t="n">
        <f aca="false">BMI!$F10</f>
        <v>21.08</v>
      </c>
      <c r="Q49" s="144" t="n">
        <f aca="false">'Test del sudore Cl (mEq_l)'!$F10</f>
        <v>77</v>
      </c>
      <c r="R49" s="144" t="e">
        <f aca="false">VES!$F10</f>
        <v>#N/A</v>
      </c>
      <c r="S49" s="142" t="n">
        <f aca="false">CFTR_activity!$F10</f>
        <v>0.0075</v>
      </c>
      <c r="T49" s="143"/>
    </row>
    <row r="50" customFormat="false" ht="28.35" hidden="false" customHeight="true" outlineLevel="0" collapsed="false">
      <c r="A50" s="120" t="s">
        <v>154</v>
      </c>
      <c r="B50" s="120" t="n">
        <v>13</v>
      </c>
      <c r="C50" s="120" t="s">
        <v>59</v>
      </c>
      <c r="D50" s="121" t="s">
        <v>31</v>
      </c>
      <c r="E50" s="138" t="s">
        <v>295</v>
      </c>
      <c r="F50" s="139" t="str">
        <f aca="false">IF(G50&lt;40,"3_severe",IF(G50&lt;=69,"2_moderate",IF(G50&lt;=89,"1_mild","0_normal")))</f>
        <v>0_normal</v>
      </c>
      <c r="G50" s="144" t="n">
        <f aca="false">'FEV1 (%)'!$G10</f>
        <v>95</v>
      </c>
      <c r="H50" s="140" t="n">
        <f aca="false">'WBC (mm3)'!$G10</f>
        <v>4390</v>
      </c>
      <c r="I50" s="144" t="n">
        <f aca="false">'Neutro (%)'!$G10</f>
        <v>57.8</v>
      </c>
      <c r="J50" s="144" t="n">
        <f aca="false">'Lympho (%)'!$G10</f>
        <v>35.2</v>
      </c>
      <c r="K50" s="144" t="n">
        <f aca="false">'Mono (%)'!$G10</f>
        <v>5.3</v>
      </c>
      <c r="L50" s="144" t="n">
        <f aca="false">'Baso (%)'!$G10</f>
        <v>0.2</v>
      </c>
      <c r="M50" s="144" t="n">
        <f aca="false">'Eos (%)'!$G10</f>
        <v>1.4</v>
      </c>
      <c r="N50" s="144" t="n">
        <f aca="false">'PLTx1000 (mm3)'!$G10</f>
        <v>255</v>
      </c>
      <c r="O50" s="144" t="n">
        <f aca="false">PCR!$G10</f>
        <v>2.9</v>
      </c>
      <c r="P50" s="144" t="n">
        <f aca="false">BMI!$G10</f>
        <v>20.78</v>
      </c>
      <c r="Q50" s="144" t="n">
        <f aca="false">'Test del sudore Cl (mEq_l)'!$G10</f>
        <v>89</v>
      </c>
      <c r="R50" s="144" t="e">
        <f aca="false">VES!$G10</f>
        <v>#N/A</v>
      </c>
      <c r="S50" s="142" t="n">
        <f aca="false">CFTR_activity!$G10</f>
        <v>0.011</v>
      </c>
      <c r="T50" s="143"/>
    </row>
    <row r="51" s="146" customFormat="true" ht="28.35" hidden="false" customHeight="true" outlineLevel="0" collapsed="false">
      <c r="A51" s="138" t="s">
        <v>154</v>
      </c>
      <c r="B51" s="138" t="n">
        <v>13</v>
      </c>
      <c r="C51" s="138" t="s">
        <v>59</v>
      </c>
      <c r="D51" s="145" t="s">
        <v>31</v>
      </c>
      <c r="E51" s="138" t="s">
        <v>296</v>
      </c>
      <c r="F51" s="139" t="str">
        <f aca="false">IF(G51&lt;40,"3_severe",IF(G51&lt;=69,"2_moderate",IF(G51&lt;=89,"1_mild","0_normal")))</f>
        <v>0_normal</v>
      </c>
      <c r="G51" s="140" t="n">
        <f aca="false">'FEV1 (%)'!$H10</f>
        <v>90</v>
      </c>
      <c r="H51" s="140" t="n">
        <f aca="false">'WBC (mm3)'!$H10</f>
        <v>4060</v>
      </c>
      <c r="I51" s="140" t="n">
        <f aca="false">'Neutro (%)'!$H10</f>
        <v>51.1</v>
      </c>
      <c r="J51" s="140" t="n">
        <f aca="false">'Lympho (%)'!$H10</f>
        <v>40.3</v>
      </c>
      <c r="K51" s="140" t="n">
        <f aca="false">'Mono (%)'!$H10</f>
        <v>5.8</v>
      </c>
      <c r="L51" s="140" t="n">
        <f aca="false">'Baso (%)'!$H10</f>
        <v>0.4</v>
      </c>
      <c r="M51" s="140" t="n">
        <f aca="false">'Eos (%)'!$H10</f>
        <v>2.3</v>
      </c>
      <c r="N51" s="140" t="n">
        <f aca="false">'PLTx1000 (mm3)'!$H10</f>
        <v>240</v>
      </c>
      <c r="O51" s="140" t="n">
        <f aca="false">PCR!$H10</f>
        <v>2.9</v>
      </c>
      <c r="P51" s="140" t="n">
        <f aca="false">BMI!$H10</f>
        <v>22</v>
      </c>
      <c r="Q51" s="140" t="n">
        <f aca="false">'Test del sudore Cl (mEq_l)'!$H10</f>
        <v>98</v>
      </c>
      <c r="R51" s="140" t="n">
        <f aca="false">VES!$H10</f>
        <v>2</v>
      </c>
      <c r="S51" s="142" t="n">
        <f aca="false">CFTR_activity!$H10</f>
        <v>0.011</v>
      </c>
      <c r="T51" s="143"/>
    </row>
    <row r="52" customFormat="false" ht="28.35" hidden="false" customHeight="true" outlineLevel="0" collapsed="false">
      <c r="A52" s="120" t="s">
        <v>171</v>
      </c>
      <c r="B52" s="120" t="n">
        <v>20</v>
      </c>
      <c r="C52" s="120" t="s">
        <v>59</v>
      </c>
      <c r="D52" s="121" t="s">
        <v>31</v>
      </c>
      <c r="E52" s="138" t="s">
        <v>32</v>
      </c>
      <c r="F52" s="139" t="str">
        <f aca="false">IF(G52&lt;40,"3_severe",IF(G52&lt;=69,"2_moderate",IF(G52&lt;=89,"1_mild","0_normal")))</f>
        <v>3_severe</v>
      </c>
      <c r="G52" s="140" t="n">
        <f aca="false">'FEV1 (%)'!$C11</f>
        <v>25.7</v>
      </c>
      <c r="H52" s="140" t="n">
        <f aca="false">'WBC (mm3)'!$C11</f>
        <v>7280</v>
      </c>
      <c r="I52" s="140" t="n">
        <f aca="false">'Neutro (%)'!$C11</f>
        <v>70.4</v>
      </c>
      <c r="J52" s="140" t="n">
        <f aca="false">'Lympho (%)'!$C11</f>
        <v>33.7</v>
      </c>
      <c r="K52" s="140" t="n">
        <f aca="false">'Mono (%)'!$C11</f>
        <v>3.8</v>
      </c>
      <c r="L52" s="140" t="n">
        <f aca="false">'Baso (%)'!$C11</f>
        <v>0.5</v>
      </c>
      <c r="M52" s="140" t="n">
        <f aca="false">'Eos (%)'!$C11</f>
        <v>1.6</v>
      </c>
      <c r="N52" s="140" t="n">
        <f aca="false">'PLTx1000 (mm3)'!$C11</f>
        <v>253</v>
      </c>
      <c r="O52" s="140" t="n">
        <f aca="false">PCR!$C11</f>
        <v>3.4</v>
      </c>
      <c r="P52" s="140" t="n">
        <f aca="false">BMI!$C11</f>
        <v>21.11</v>
      </c>
      <c r="Q52" s="140" t="e">
        <f aca="false">'Test del sudore Cl (mEq_l)'!$C11</f>
        <v>#N/A</v>
      </c>
      <c r="R52" s="140" t="e">
        <f aca="false">VES!$C11</f>
        <v>#N/A</v>
      </c>
      <c r="S52" s="142" t="e">
        <f aca="false">CFTR_activity!$C11</f>
        <v>#N/A</v>
      </c>
      <c r="T52" s="143"/>
    </row>
    <row r="53" customFormat="false" ht="28.35" hidden="false" customHeight="true" outlineLevel="0" collapsed="false">
      <c r="A53" s="120" t="s">
        <v>171</v>
      </c>
      <c r="B53" s="120" t="n">
        <v>20</v>
      </c>
      <c r="C53" s="120" t="s">
        <v>59</v>
      </c>
      <c r="D53" s="121" t="s">
        <v>31</v>
      </c>
      <c r="E53" s="138" t="s">
        <v>36</v>
      </c>
      <c r="F53" s="139" t="str">
        <f aca="false">IF(G53&lt;40,"3_severe",IF(G53&lt;=69,"2_moderate",IF(G53&lt;=89,"1_mild","0_normal")))</f>
        <v>3_severe</v>
      </c>
      <c r="G53" s="144" t="n">
        <f aca="false">'FEV1 (%)'!$D11</f>
        <v>24</v>
      </c>
      <c r="H53" s="147" t="n">
        <f aca="false">'WBC (mm3)'!$D11</f>
        <v>7010</v>
      </c>
      <c r="I53" s="144" t="n">
        <f aca="false">'Neutro (%)'!$D11</f>
        <v>59.5</v>
      </c>
      <c r="J53" s="144" t="n">
        <f aca="false">'Lympho (%)'!$D11</f>
        <v>33.1</v>
      </c>
      <c r="K53" s="144" t="n">
        <f aca="false">'Mono (%)'!$D11</f>
        <v>4.7</v>
      </c>
      <c r="L53" s="144" t="n">
        <f aca="false">'Baso (%)'!$D11</f>
        <v>0.4</v>
      </c>
      <c r="M53" s="144" t="n">
        <f aca="false">'Eos (%)'!$D11</f>
        <v>2.3</v>
      </c>
      <c r="N53" s="144" t="n">
        <f aca="false">'PLTx1000 (mm3)'!$D11</f>
        <v>283</v>
      </c>
      <c r="O53" s="144" t="n">
        <f aca="false">PCR!$D11</f>
        <v>5</v>
      </c>
      <c r="P53" s="144" t="n">
        <f aca="false">BMI!$D11</f>
        <v>20.69</v>
      </c>
      <c r="Q53" s="144" t="n">
        <f aca="false">'Test del sudore Cl (mEq_l)'!$D11</f>
        <v>120</v>
      </c>
      <c r="R53" s="144" t="n">
        <f aca="false">VES!$D11</f>
        <v>44</v>
      </c>
      <c r="S53" s="142" t="n">
        <f aca="false">CFTR_activity!$D11</f>
        <v>0</v>
      </c>
      <c r="T53" s="143"/>
    </row>
    <row r="54" customFormat="false" ht="28.35" hidden="false" customHeight="true" outlineLevel="0" collapsed="false">
      <c r="A54" s="120" t="s">
        <v>171</v>
      </c>
      <c r="B54" s="120" t="n">
        <v>20</v>
      </c>
      <c r="C54" s="120" t="s">
        <v>59</v>
      </c>
      <c r="D54" s="121" t="s">
        <v>31</v>
      </c>
      <c r="E54" s="138" t="s">
        <v>293</v>
      </c>
      <c r="F54" s="139" t="str">
        <f aca="false">IF(G54&lt;40,"3_severe",IF(G54&lt;=69,"2_moderate",IF(G54&lt;=89,"1_mild","0_normal")))</f>
        <v>3_severe</v>
      </c>
      <c r="G54" s="144" t="n">
        <f aca="false">'FEV1 (%)'!$E11</f>
        <v>25.2</v>
      </c>
      <c r="H54" s="147" t="n">
        <f aca="false">'WBC (mm3)'!$E11</f>
        <v>8500</v>
      </c>
      <c r="I54" s="144" t="n">
        <f aca="false">'Neutro (%)'!$E11</f>
        <v>63.4</v>
      </c>
      <c r="J54" s="144" t="n">
        <f aca="false">'Lympho (%)'!$E11</f>
        <v>30.3</v>
      </c>
      <c r="K54" s="144" t="n">
        <f aca="false">'Mono (%)'!$E11</f>
        <v>4.1</v>
      </c>
      <c r="L54" s="144" t="n">
        <f aca="false">'Baso (%)'!$E11</f>
        <v>0.4</v>
      </c>
      <c r="M54" s="144" t="n">
        <f aca="false">'Eos (%)'!$E11</f>
        <v>1.7</v>
      </c>
      <c r="N54" s="144" t="n">
        <f aca="false">'PLTx1000 (mm3)'!$E11</f>
        <v>353</v>
      </c>
      <c r="O54" s="144" t="n">
        <f aca="false">PCR!$E11</f>
        <v>2.9</v>
      </c>
      <c r="P54" s="144" t="n">
        <f aca="false">BMI!$E11</f>
        <v>21.49</v>
      </c>
      <c r="Q54" s="144" t="n">
        <f aca="false">'Test del sudore Cl (mEq_l)'!$E11</f>
        <v>99</v>
      </c>
      <c r="R54" s="144" t="e">
        <f aca="false">VES!$E11</f>
        <v>#N/A</v>
      </c>
      <c r="S54" s="142" t="n">
        <f aca="false">CFTR_activity!$E11</f>
        <v>0.002</v>
      </c>
      <c r="T54" s="143"/>
    </row>
    <row r="55" customFormat="false" ht="28.35" hidden="false" customHeight="true" outlineLevel="0" collapsed="false">
      <c r="A55" s="120" t="s">
        <v>171</v>
      </c>
      <c r="B55" s="120" t="n">
        <v>20</v>
      </c>
      <c r="C55" s="120" t="s">
        <v>59</v>
      </c>
      <c r="D55" s="121" t="s">
        <v>31</v>
      </c>
      <c r="E55" s="138" t="s">
        <v>294</v>
      </c>
      <c r="F55" s="139" t="str">
        <f aca="false">IF(G55&lt;40,"3_severe",IF(G55&lt;=69,"2_moderate",IF(G55&lt;=89,"1_mild","0_normal")))</f>
        <v>3_severe</v>
      </c>
      <c r="G55" s="144" t="n">
        <f aca="false">'FEV1 (%)'!$F11</f>
        <v>22.2</v>
      </c>
      <c r="H55" s="140" t="n">
        <f aca="false">'WBC (mm3)'!$F11</f>
        <v>9140</v>
      </c>
      <c r="I55" s="144" t="n">
        <f aca="false">'Neutro (%)'!$F11</f>
        <v>66.3</v>
      </c>
      <c r="J55" s="144" t="n">
        <f aca="false">'Lympho (%)'!$F11</f>
        <v>27.7</v>
      </c>
      <c r="K55" s="144" t="n">
        <f aca="false">'Mono (%)'!$F11</f>
        <v>4.3</v>
      </c>
      <c r="L55" s="144" t="n">
        <f aca="false">'Baso (%)'!$F11</f>
        <v>0.3</v>
      </c>
      <c r="M55" s="144" t="n">
        <f aca="false">'Eos (%)'!$F11</f>
        <v>2.30769230769231</v>
      </c>
      <c r="N55" s="144" t="n">
        <f aca="false">'PLTx1000 (mm3)'!$F11</f>
        <v>363</v>
      </c>
      <c r="O55" s="144" t="n">
        <f aca="false">PCR!$F11</f>
        <v>8.3</v>
      </c>
      <c r="P55" s="144" t="n">
        <f aca="false">BMI!$F11</f>
        <v>23.17</v>
      </c>
      <c r="Q55" s="144" t="n">
        <f aca="false">'Test del sudore Cl (mEq_l)'!$F11</f>
        <v>113</v>
      </c>
      <c r="R55" s="144" t="e">
        <f aca="false">VES!$F11</f>
        <v>#N/A</v>
      </c>
      <c r="S55" s="142" t="n">
        <f aca="false">CFTR_activity!$F11</f>
        <v>0.0130454545454546</v>
      </c>
      <c r="T55" s="143"/>
    </row>
    <row r="56" customFormat="false" ht="28.35" hidden="false" customHeight="true" outlineLevel="0" collapsed="false">
      <c r="A56" s="120" t="s">
        <v>171</v>
      </c>
      <c r="B56" s="120" t="n">
        <v>20</v>
      </c>
      <c r="C56" s="120" t="s">
        <v>59</v>
      </c>
      <c r="D56" s="121" t="s">
        <v>31</v>
      </c>
      <c r="E56" s="138" t="s">
        <v>295</v>
      </c>
      <c r="F56" s="139" t="str">
        <f aca="false">IF(G56&lt;40,"3_severe",IF(G56&lt;=69,"2_moderate",IF(G56&lt;=89,"1_mild","0_normal")))</f>
        <v>1_mild</v>
      </c>
      <c r="G56" s="140" t="n">
        <f aca="false">'FEV1 (%)'!$G11</f>
        <v>69.2461538461538</v>
      </c>
      <c r="H56" s="140" t="n">
        <f aca="false">'WBC (mm3)'!$G11</f>
        <v>7538.46153846154</v>
      </c>
      <c r="I56" s="140" t="n">
        <f aca="false">'Neutro (%)'!$G11</f>
        <v>58.9538461538462</v>
      </c>
      <c r="J56" s="140" t="n">
        <f aca="false">'Lympho (%)'!$G11</f>
        <v>31.9</v>
      </c>
      <c r="K56" s="140" t="n">
        <f aca="false">'Mono (%)'!$G11</f>
        <v>6.23846153846154</v>
      </c>
      <c r="L56" s="140" t="n">
        <f aca="false">'Baso (%)'!$G11</f>
        <v>0.584615384615385</v>
      </c>
      <c r="M56" s="140" t="n">
        <f aca="false">'Eos (%)'!$G11</f>
        <v>2.3</v>
      </c>
      <c r="N56" s="140" t="n">
        <f aca="false">'PLTx1000 (mm3)'!$G11</f>
        <v>254.076923076923</v>
      </c>
      <c r="O56" s="140" t="n">
        <f aca="false">PCR!$G11</f>
        <v>4.85384615384615</v>
      </c>
      <c r="P56" s="140" t="n">
        <f aca="false">BMI!$G11</f>
        <v>21.37</v>
      </c>
      <c r="Q56" s="140" t="n">
        <f aca="false">'Test del sudore Cl (mEq_l)'!$G11</f>
        <v>102</v>
      </c>
      <c r="R56" s="140" t="e">
        <f aca="false">VES!$G11</f>
        <v>#N/A</v>
      </c>
      <c r="S56" s="142" t="n">
        <f aca="false">CFTR_activity!$G11</f>
        <v>0.00659090909090909</v>
      </c>
      <c r="T56" s="143"/>
    </row>
    <row r="57" s="146" customFormat="true" ht="28.35" hidden="false" customHeight="true" outlineLevel="0" collapsed="false">
      <c r="A57" s="138" t="s">
        <v>171</v>
      </c>
      <c r="B57" s="138" t="n">
        <v>20</v>
      </c>
      <c r="C57" s="138" t="s">
        <v>59</v>
      </c>
      <c r="D57" s="145" t="s">
        <v>31</v>
      </c>
      <c r="E57" s="138" t="s">
        <v>296</v>
      </c>
      <c r="F57" s="139" t="str">
        <f aca="false">IF(G57&lt;40,"3_severe",IF(G57&lt;=69,"2_moderate",IF(G57&lt;=89,"1_mild","0_normal")))</f>
        <v>2_moderate</v>
      </c>
      <c r="G57" s="140" t="n">
        <f aca="false">'FEV1 (%)'!$H11</f>
        <v>68.1461538461539</v>
      </c>
      <c r="H57" s="140" t="n">
        <f aca="false">'WBC (mm3)'!$H11</f>
        <v>6996.15384615385</v>
      </c>
      <c r="I57" s="140" t="n">
        <f aca="false">'Neutro (%)'!$H11</f>
        <v>58.8769230769231</v>
      </c>
      <c r="J57" s="140" t="n">
        <f aca="false">'Lympho (%)'!$H11</f>
        <v>32.0076923076923</v>
      </c>
      <c r="K57" s="140" t="n">
        <f aca="false">'Mono (%)'!$H11</f>
        <v>5.94615384615385</v>
      </c>
      <c r="L57" s="140" t="n">
        <f aca="false">'Baso (%)'!$H11</f>
        <v>0.607692307692308</v>
      </c>
      <c r="M57" s="140" t="n">
        <f aca="false">'Eos (%)'!$H11</f>
        <v>2.56923076923077</v>
      </c>
      <c r="N57" s="140" t="n">
        <f aca="false">'PLTx1000 (mm3)'!$H11</f>
        <v>252.538461538462</v>
      </c>
      <c r="O57" s="140" t="n">
        <f aca="false">PCR!$H11</f>
        <v>5.93076923076923</v>
      </c>
      <c r="P57" s="140" t="n">
        <f aca="false">BMI!$H11</f>
        <v>21.6638461538462</v>
      </c>
      <c r="Q57" s="140" t="n">
        <f aca="false">'Test del sudore Cl (mEq_l)'!$H11</f>
        <v>108.5</v>
      </c>
      <c r="R57" s="140" t="e">
        <f aca="false">VES!$H11</f>
        <v>#N/A</v>
      </c>
      <c r="S57" s="142" t="n">
        <f aca="false">CFTR_activity!$H11</f>
        <v>0.0126153846153846</v>
      </c>
      <c r="T57" s="143"/>
    </row>
    <row r="58" customFormat="false" ht="28.35" hidden="false" customHeight="true" outlineLevel="0" collapsed="false">
      <c r="A58" s="120" t="s">
        <v>182</v>
      </c>
      <c r="B58" s="120" t="n">
        <v>41</v>
      </c>
      <c r="C58" s="120" t="s">
        <v>30</v>
      </c>
      <c r="D58" s="121" t="s">
        <v>31</v>
      </c>
      <c r="E58" s="138" t="s">
        <v>32</v>
      </c>
      <c r="F58" s="139" t="str">
        <f aca="false">IF(G58&lt;40,"3_severe",IF(G58&lt;=69,"2_moderate",IF(G58&lt;=89,"1_mild","0_normal")))</f>
        <v>2_moderate</v>
      </c>
      <c r="G58" s="140" t="n">
        <f aca="false">'FEV1 (%)'!$C12</f>
        <v>57.8</v>
      </c>
      <c r="H58" s="140" t="n">
        <f aca="false">'WBC (mm3)'!$C12</f>
        <v>7500</v>
      </c>
      <c r="I58" s="144" t="n">
        <f aca="false">'Neutro (%)'!$C12</f>
        <v>77.5</v>
      </c>
      <c r="J58" s="144" t="n">
        <f aca="false">'Lympho (%)'!$C12</f>
        <v>15</v>
      </c>
      <c r="K58" s="144" t="n">
        <f aca="false">'Mono (%)'!$C12</f>
        <v>5.1</v>
      </c>
      <c r="L58" s="144" t="n">
        <f aca="false">'Baso (%)'!$C12</f>
        <v>0.5</v>
      </c>
      <c r="M58" s="144" t="n">
        <f aca="false">'Eos (%)'!$C12</f>
        <v>2</v>
      </c>
      <c r="N58" s="144" t="n">
        <f aca="false">'PLTx1000 (mm3)'!$C12</f>
        <v>215</v>
      </c>
      <c r="O58" s="144" t="n">
        <f aca="false">PCR!$C12</f>
        <v>22.3</v>
      </c>
      <c r="P58" s="144" t="n">
        <f aca="false">BMI!$C12</f>
        <v>22.55</v>
      </c>
      <c r="Q58" s="144" t="e">
        <f aca="false">'Test del sudore Cl (mEq_l)'!$C12</f>
        <v>#N/A</v>
      </c>
      <c r="R58" s="144" t="e">
        <f aca="false">VES!$C12</f>
        <v>#N/A</v>
      </c>
      <c r="S58" s="142" t="e">
        <f aca="false">CFTR_activity!$C12</f>
        <v>#N/A</v>
      </c>
      <c r="T58" s="143"/>
    </row>
    <row r="59" customFormat="false" ht="28.35" hidden="false" customHeight="true" outlineLevel="0" collapsed="false">
      <c r="A59" s="120" t="s">
        <v>182</v>
      </c>
      <c r="B59" s="120" t="n">
        <v>41</v>
      </c>
      <c r="C59" s="120" t="s">
        <v>30</v>
      </c>
      <c r="D59" s="121" t="s">
        <v>31</v>
      </c>
      <c r="E59" s="138" t="s">
        <v>36</v>
      </c>
      <c r="F59" s="139" t="str">
        <f aca="false">IF(G59&lt;40,"3_severe",IF(G59&lt;=69,"2_moderate",IF(G59&lt;=89,"1_mild","0_normal")))</f>
        <v>2_moderate</v>
      </c>
      <c r="G59" s="140" t="n">
        <f aca="false">'FEV1 (%)'!$D12</f>
        <v>55.5</v>
      </c>
      <c r="H59" s="147" t="n">
        <f aca="false">'WBC (mm3)'!$D12</f>
        <v>10560</v>
      </c>
      <c r="I59" s="144" t="n">
        <f aca="false">'Neutro (%)'!$D12</f>
        <v>81.6</v>
      </c>
      <c r="J59" s="144" t="n">
        <f aca="false">'Lympho (%)'!$D12</f>
        <v>12</v>
      </c>
      <c r="K59" s="144" t="n">
        <f aca="false">'Mono (%)'!$D12</f>
        <v>4.4</v>
      </c>
      <c r="L59" s="144" t="n">
        <f aca="false">'Baso (%)'!$D12</f>
        <v>0.4</v>
      </c>
      <c r="M59" s="144" t="n">
        <f aca="false">'Eos (%)'!$D12</f>
        <v>1.6</v>
      </c>
      <c r="N59" s="144" t="n">
        <f aca="false">'PLTx1000 (mm3)'!$D12</f>
        <v>255</v>
      </c>
      <c r="O59" s="144" t="n">
        <f aca="false">PCR!$D12</f>
        <v>13.2</v>
      </c>
      <c r="P59" s="144" t="n">
        <f aca="false">BMI!$D12</f>
        <v>22.86</v>
      </c>
      <c r="Q59" s="144" t="n">
        <f aca="false">'Test del sudore Cl (mEq_l)'!$D12</f>
        <v>112</v>
      </c>
      <c r="R59" s="144" t="n">
        <f aca="false">VES!$D12</f>
        <v>35</v>
      </c>
      <c r="S59" s="142" t="n">
        <f aca="false">CFTR_activity!$D12</f>
        <v>0.0005</v>
      </c>
      <c r="T59" s="143"/>
    </row>
    <row r="60" customFormat="false" ht="28.35" hidden="false" customHeight="true" outlineLevel="0" collapsed="false">
      <c r="A60" s="120" t="s">
        <v>182</v>
      </c>
      <c r="B60" s="120" t="n">
        <v>41</v>
      </c>
      <c r="C60" s="120" t="s">
        <v>30</v>
      </c>
      <c r="D60" s="121" t="s">
        <v>31</v>
      </c>
      <c r="E60" s="138" t="s">
        <v>293</v>
      </c>
      <c r="F60" s="139" t="str">
        <f aca="false">IF(G60&lt;40,"3_severe",IF(G60&lt;=69,"2_moderate",IF(G60&lt;=89,"1_mild","0_normal")))</f>
        <v>2_moderate</v>
      </c>
      <c r="G60" s="144" t="n">
        <f aca="false">'FEV1 (%)'!$E12</f>
        <v>46.2</v>
      </c>
      <c r="H60" s="147" t="n">
        <f aca="false">'WBC (mm3)'!$E12</f>
        <v>10470</v>
      </c>
      <c r="I60" s="144" t="n">
        <f aca="false">'Neutro (%)'!$E12</f>
        <v>81.8</v>
      </c>
      <c r="J60" s="144" t="n">
        <f aca="false">'Lympho (%)'!$E12</f>
        <v>11.5</v>
      </c>
      <c r="K60" s="144" t="n">
        <f aca="false">'Mono (%)'!$E12</f>
        <v>4.3</v>
      </c>
      <c r="L60" s="144" t="n">
        <f aca="false">'Baso (%)'!$E12</f>
        <v>0.7</v>
      </c>
      <c r="M60" s="144" t="n">
        <f aca="false">'Eos (%)'!$E12</f>
        <v>1.7</v>
      </c>
      <c r="N60" s="144" t="n">
        <f aca="false">'PLTx1000 (mm3)'!$E12</f>
        <v>313</v>
      </c>
      <c r="O60" s="144" t="n">
        <f aca="false">PCR!$E12</f>
        <v>11.2</v>
      </c>
      <c r="P60" s="144" t="n">
        <f aca="false">BMI!$E12</f>
        <v>21.39</v>
      </c>
      <c r="Q60" s="144" t="n">
        <f aca="false">'Test del sudore Cl (mEq_l)'!$E12</f>
        <v>93</v>
      </c>
      <c r="R60" s="144" t="e">
        <f aca="false">VES!$E12</f>
        <v>#N/A</v>
      </c>
      <c r="S60" s="142" t="n">
        <f aca="false">CFTR_activity!$E12</f>
        <v>0</v>
      </c>
      <c r="T60" s="143"/>
    </row>
    <row r="61" customFormat="false" ht="28.35" hidden="false" customHeight="true" outlineLevel="0" collapsed="false">
      <c r="A61" s="120" t="s">
        <v>182</v>
      </c>
      <c r="B61" s="120" t="n">
        <v>41</v>
      </c>
      <c r="C61" s="120" t="s">
        <v>30</v>
      </c>
      <c r="D61" s="121" t="s">
        <v>31</v>
      </c>
      <c r="E61" s="138" t="s">
        <v>294</v>
      </c>
      <c r="F61" s="139" t="str">
        <f aca="false">IF(G61&lt;40,"3_severe",IF(G61&lt;=69,"2_moderate",IF(G61&lt;=89,"1_mild","0_normal")))</f>
        <v>2_moderate</v>
      </c>
      <c r="G61" s="144" t="n">
        <f aca="false">'FEV1 (%)'!$F12</f>
        <v>47.4</v>
      </c>
      <c r="H61" s="140" t="n">
        <f aca="false">'WBC (mm3)'!$F12</f>
        <v>6580</v>
      </c>
      <c r="I61" s="144" t="n">
        <f aca="false">'Neutro (%)'!$F12</f>
        <v>71.7</v>
      </c>
      <c r="J61" s="144" t="n">
        <f aca="false">'Lympho (%)'!$F12</f>
        <v>18.6</v>
      </c>
      <c r="K61" s="144" t="n">
        <f aca="false">'Mono (%)'!$F12</f>
        <v>5.2</v>
      </c>
      <c r="L61" s="144" t="n">
        <f aca="false">'Baso (%)'!$F12</f>
        <v>0.9</v>
      </c>
      <c r="M61" s="144" t="n">
        <f aca="false">'Eos (%)'!$F12</f>
        <v>3.4</v>
      </c>
      <c r="N61" s="144" t="n">
        <f aca="false">'PLTx1000 (mm3)'!$F12</f>
        <v>215</v>
      </c>
      <c r="O61" s="144" t="n">
        <f aca="false">PCR!$F12</f>
        <v>11.1</v>
      </c>
      <c r="P61" s="144" t="n">
        <f aca="false">BMI!$F12</f>
        <v>23.02</v>
      </c>
      <c r="Q61" s="144" t="n">
        <f aca="false">'Test del sudore Cl (mEq_l)'!$F12</f>
        <v>96</v>
      </c>
      <c r="R61" s="144" t="e">
        <f aca="false">VES!$F12</f>
        <v>#N/A</v>
      </c>
      <c r="S61" s="142" t="n">
        <f aca="false">CFTR_activity!$F12</f>
        <v>0.006</v>
      </c>
      <c r="T61" s="143"/>
    </row>
    <row r="62" customFormat="false" ht="28.35" hidden="false" customHeight="true" outlineLevel="0" collapsed="false">
      <c r="A62" s="120" t="s">
        <v>182</v>
      </c>
      <c r="B62" s="120" t="n">
        <v>41</v>
      </c>
      <c r="C62" s="120" t="s">
        <v>30</v>
      </c>
      <c r="D62" s="121" t="s">
        <v>31</v>
      </c>
      <c r="E62" s="138" t="s">
        <v>295</v>
      </c>
      <c r="F62" s="139" t="str">
        <f aca="false">IF(G62&lt;40,"3_severe",IF(G62&lt;=69,"2_moderate",IF(G62&lt;=89,"1_mild","0_normal")))</f>
        <v>2_moderate</v>
      </c>
      <c r="G62" s="144" t="n">
        <f aca="false">'FEV1 (%)'!$G12</f>
        <v>49</v>
      </c>
      <c r="H62" s="140" t="n">
        <f aca="false">'WBC (mm3)'!$G12</f>
        <v>6030</v>
      </c>
      <c r="I62" s="144" t="n">
        <f aca="false">'Neutro (%)'!$G12</f>
        <v>68</v>
      </c>
      <c r="J62" s="144" t="n">
        <f aca="false">'Lympho (%)'!$G12</f>
        <v>23.2</v>
      </c>
      <c r="K62" s="144" t="n">
        <f aca="false">'Mono (%)'!$G12</f>
        <v>4.9</v>
      </c>
      <c r="L62" s="144" t="n">
        <f aca="false">'Baso (%)'!$G12</f>
        <v>1</v>
      </c>
      <c r="M62" s="144" t="n">
        <f aca="false">'Eos (%)'!$G12</f>
        <v>2.9</v>
      </c>
      <c r="N62" s="144" t="n">
        <f aca="false">'PLTx1000 (mm3)'!$G12</f>
        <v>288</v>
      </c>
      <c r="O62" s="144" t="n">
        <f aca="false">PCR!$G12</f>
        <v>7.9</v>
      </c>
      <c r="P62" s="144" t="n">
        <f aca="false">BMI!$G12</f>
        <v>22.69</v>
      </c>
      <c r="Q62" s="144" t="n">
        <f aca="false">'Test del sudore Cl (mEq_l)'!$G12</f>
        <v>94</v>
      </c>
      <c r="R62" s="144" t="e">
        <f aca="false">VES!$G12</f>
        <v>#N/A</v>
      </c>
      <c r="S62" s="142" t="n">
        <f aca="false">CFTR_activity!$G12</f>
        <v>0.0185</v>
      </c>
      <c r="T62" s="143"/>
    </row>
    <row r="63" s="146" customFormat="true" ht="28.35" hidden="false" customHeight="true" outlineLevel="0" collapsed="false">
      <c r="A63" s="138" t="s">
        <v>182</v>
      </c>
      <c r="B63" s="138" t="n">
        <v>41</v>
      </c>
      <c r="C63" s="138" t="s">
        <v>30</v>
      </c>
      <c r="D63" s="145" t="s">
        <v>31</v>
      </c>
      <c r="E63" s="138" t="s">
        <v>296</v>
      </c>
      <c r="F63" s="139" t="str">
        <f aca="false">IF(G63&lt;40,"3_severe",IF(G63&lt;=69,"2_moderate",IF(G63&lt;=89,"1_mild","0_normal")))</f>
        <v>2_moderate</v>
      </c>
      <c r="G63" s="140" t="n">
        <f aca="false">'FEV1 (%)'!$H12</f>
        <v>53</v>
      </c>
      <c r="H63" s="140" t="n">
        <f aca="false">'WBC (mm3)'!$H12</f>
        <v>6200</v>
      </c>
      <c r="I63" s="140" t="n">
        <f aca="false">'Neutro (%)'!$H12</f>
        <v>67.5</v>
      </c>
      <c r="J63" s="140" t="n">
        <f aca="false">'Lympho (%)'!$H12</f>
        <v>21.9</v>
      </c>
      <c r="K63" s="140" t="n">
        <f aca="false">'Mono (%)'!$H12</f>
        <v>4.8</v>
      </c>
      <c r="L63" s="140" t="n">
        <f aca="false">'Baso (%)'!$H12</f>
        <v>1.1</v>
      </c>
      <c r="M63" s="140" t="n">
        <f aca="false">'Eos (%)'!$H12</f>
        <v>4.8</v>
      </c>
      <c r="N63" s="140" t="n">
        <f aca="false">'PLTx1000 (mm3)'!$H12</f>
        <v>207</v>
      </c>
      <c r="O63" s="140" t="n">
        <f aca="false">PCR!$H12</f>
        <v>2.9</v>
      </c>
      <c r="P63" s="140" t="n">
        <f aca="false">BMI!$H12</f>
        <v>23</v>
      </c>
      <c r="Q63" s="140" t="n">
        <f aca="false">'Test del sudore Cl (mEq_l)'!$H12</f>
        <v>90</v>
      </c>
      <c r="R63" s="140" t="n">
        <f aca="false">VES!$H12</f>
        <v>14</v>
      </c>
      <c r="S63" s="142" t="n">
        <f aca="false">CFTR_activity!$H12</f>
        <v>0.012</v>
      </c>
      <c r="T63" s="143"/>
    </row>
    <row r="64" customFormat="false" ht="28.35" hidden="false" customHeight="true" outlineLevel="0" collapsed="false">
      <c r="A64" s="120" t="s">
        <v>197</v>
      </c>
      <c r="B64" s="138" t="n">
        <v>17</v>
      </c>
      <c r="C64" s="138" t="s">
        <v>30</v>
      </c>
      <c r="D64" s="121" t="s">
        <v>297</v>
      </c>
      <c r="E64" s="138" t="s">
        <v>32</v>
      </c>
      <c r="F64" s="139" t="str">
        <f aca="false">IF(G64&lt;40,"3_severe",IF(G64&lt;=69,"2_moderate",IF(G64&lt;=89,"1_mild","0_normal")))</f>
        <v>0_normal</v>
      </c>
      <c r="G64" s="140" t="n">
        <f aca="false">'FEV1 (%)'!$C13</f>
        <v>95.9</v>
      </c>
      <c r="H64" s="140" t="n">
        <f aca="false">'WBC (mm3)'!$C13</f>
        <v>4940</v>
      </c>
      <c r="I64" s="140" t="n">
        <f aca="false">'Neutro (%)'!$C13</f>
        <v>53.9</v>
      </c>
      <c r="J64" s="140" t="n">
        <f aca="false">'Lympho (%)'!$C13</f>
        <v>33.4</v>
      </c>
      <c r="K64" s="140" t="n">
        <f aca="false">'Mono (%)'!$C13</f>
        <v>10.2</v>
      </c>
      <c r="L64" s="140" t="n">
        <f aca="false">'Baso (%)'!$C13</f>
        <v>0.5</v>
      </c>
      <c r="M64" s="140" t="n">
        <f aca="false">'Eos (%)'!$C13</f>
        <v>1.8</v>
      </c>
      <c r="N64" s="140" t="n">
        <f aca="false">'PLTx1000 (mm3)'!$C13</f>
        <v>224</v>
      </c>
      <c r="O64" s="140" t="n">
        <f aca="false">PCR!$C13</f>
        <v>6.4</v>
      </c>
      <c r="P64" s="140" t="n">
        <f aca="false">BMI!$C13</f>
        <v>19.33</v>
      </c>
      <c r="Q64" s="140" t="e">
        <f aca="false">'Test del sudore Cl (mEq_l)'!$C13</f>
        <v>#N/A</v>
      </c>
      <c r="R64" s="140" t="e">
        <f aca="false">VES!$C13</f>
        <v>#N/A</v>
      </c>
      <c r="S64" s="142" t="e">
        <f aca="false">CFTR_activity!$C13</f>
        <v>#N/A</v>
      </c>
      <c r="T64" s="143"/>
    </row>
    <row r="65" customFormat="false" ht="28.35" hidden="false" customHeight="true" outlineLevel="0" collapsed="false">
      <c r="A65" s="120" t="s">
        <v>197</v>
      </c>
      <c r="B65" s="138" t="n">
        <v>17</v>
      </c>
      <c r="C65" s="138" t="s">
        <v>30</v>
      </c>
      <c r="D65" s="121" t="s">
        <v>297</v>
      </c>
      <c r="E65" s="138" t="s">
        <v>36</v>
      </c>
      <c r="F65" s="139" t="str">
        <f aca="false">IF(G65&lt;40,"3_severe",IF(G65&lt;=69,"2_moderate",IF(G65&lt;=89,"1_mild","0_normal")))</f>
        <v>0_normal</v>
      </c>
      <c r="G65" s="140" t="n">
        <f aca="false">'FEV1 (%)'!$D13</f>
        <v>101.6</v>
      </c>
      <c r="H65" s="147" t="n">
        <f aca="false">'WBC (mm3)'!$D13</f>
        <v>5610</v>
      </c>
      <c r="I65" s="144" t="n">
        <f aca="false">'Neutro (%)'!$D13</f>
        <v>65.1</v>
      </c>
      <c r="J65" s="144" t="n">
        <f aca="false">'Lympho (%)'!$D13</f>
        <v>26</v>
      </c>
      <c r="K65" s="144" t="n">
        <f aca="false">'Mono (%)'!$D13</f>
        <v>6.5</v>
      </c>
      <c r="L65" s="144" t="n">
        <f aca="false">'Baso (%)'!$D13</f>
        <v>0.5</v>
      </c>
      <c r="M65" s="144" t="n">
        <f aca="false">'Eos (%)'!$D13</f>
        <v>1.9</v>
      </c>
      <c r="N65" s="144" t="n">
        <f aca="false">'PLTx1000 (mm3)'!$D13</f>
        <v>222</v>
      </c>
      <c r="O65" s="144" t="n">
        <f aca="false">PCR!$D13</f>
        <v>2.9</v>
      </c>
      <c r="P65" s="144" t="n">
        <f aca="false">BMI!$D13</f>
        <v>20.57</v>
      </c>
      <c r="Q65" s="144" t="n">
        <f aca="false">'Test del sudore Cl (mEq_l)'!$D13</f>
        <v>138</v>
      </c>
      <c r="R65" s="144" t="e">
        <f aca="false">VES!$D13</f>
        <v>#N/A</v>
      </c>
      <c r="S65" s="142" t="n">
        <f aca="false">CFTR_activity!$D13</f>
        <v>0.00122222222222222</v>
      </c>
      <c r="T65" s="143"/>
    </row>
    <row r="66" customFormat="false" ht="28.35" hidden="false" customHeight="true" outlineLevel="0" collapsed="false">
      <c r="A66" s="120" t="s">
        <v>197</v>
      </c>
      <c r="B66" s="138" t="n">
        <v>17</v>
      </c>
      <c r="C66" s="138" t="s">
        <v>30</v>
      </c>
      <c r="D66" s="121" t="s">
        <v>297</v>
      </c>
      <c r="E66" s="138" t="s">
        <v>293</v>
      </c>
      <c r="F66" s="139" t="str">
        <f aca="false">IF(G66&lt;40,"3_severe",IF(G66&lt;=69,"2_moderate",IF(G66&lt;=89,"1_mild","0_normal")))</f>
        <v>0_normal</v>
      </c>
      <c r="G66" s="144" t="n">
        <f aca="false">'FEV1 (%)'!$E13</f>
        <v>100</v>
      </c>
      <c r="H66" s="147" t="n">
        <f aca="false">'WBC (mm3)'!$E13</f>
        <v>3880</v>
      </c>
      <c r="I66" s="144" t="n">
        <f aca="false">'Neutro (%)'!$E13</f>
        <v>52.7</v>
      </c>
      <c r="J66" s="144" t="n">
        <f aca="false">'Lympho (%)'!$E13</f>
        <v>35.4</v>
      </c>
      <c r="K66" s="144" t="n">
        <f aca="false">'Mono (%)'!$E13</f>
        <v>9</v>
      </c>
      <c r="L66" s="144" t="n">
        <f aca="false">'Baso (%)'!$E13</f>
        <v>0.6</v>
      </c>
      <c r="M66" s="144" t="n">
        <f aca="false">'Eos (%)'!$E13</f>
        <v>2.3</v>
      </c>
      <c r="N66" s="144" t="n">
        <f aca="false">'PLTx1000 (mm3)'!$E13</f>
        <v>261</v>
      </c>
      <c r="O66" s="144" t="n">
        <f aca="false">PCR!$E13</f>
        <v>5.9</v>
      </c>
      <c r="P66" s="144" t="n">
        <f aca="false">BMI!$E13</f>
        <v>20.45</v>
      </c>
      <c r="Q66" s="144" t="n">
        <f aca="false">'Test del sudore Cl (mEq_l)'!$E13</f>
        <v>124</v>
      </c>
      <c r="R66" s="144" t="e">
        <f aca="false">VES!$E13</f>
        <v>#N/A</v>
      </c>
      <c r="S66" s="142" t="n">
        <f aca="false">CFTR_activity!$E13</f>
        <v>0.005</v>
      </c>
      <c r="T66" s="143"/>
    </row>
    <row r="67" customFormat="false" ht="28.35" hidden="false" customHeight="true" outlineLevel="0" collapsed="false">
      <c r="A67" s="120" t="s">
        <v>197</v>
      </c>
      <c r="B67" s="138" t="n">
        <v>17</v>
      </c>
      <c r="C67" s="138" t="s">
        <v>30</v>
      </c>
      <c r="D67" s="121" t="s">
        <v>297</v>
      </c>
      <c r="E67" s="138" t="s">
        <v>294</v>
      </c>
      <c r="F67" s="139" t="str">
        <f aca="false">IF(G67&lt;40,"3_severe",IF(G67&lt;=69,"2_moderate",IF(G67&lt;=89,"1_mild","0_normal")))</f>
        <v>0_normal</v>
      </c>
      <c r="G67" s="144" t="n">
        <f aca="false">'FEV1 (%)'!$F13</f>
        <v>100</v>
      </c>
      <c r="H67" s="140" t="n">
        <f aca="false">'WBC (mm3)'!$F13</f>
        <v>6640</v>
      </c>
      <c r="I67" s="144" t="n">
        <f aca="false">'Neutro (%)'!$F13</f>
        <v>77.5</v>
      </c>
      <c r="J67" s="144" t="n">
        <f aca="false">'Lympho (%)'!$F13</f>
        <v>14.3</v>
      </c>
      <c r="K67" s="144" t="n">
        <f aca="false">'Mono (%)'!$F13</f>
        <v>7</v>
      </c>
      <c r="L67" s="144" t="n">
        <f aca="false">'Baso (%)'!$F13</f>
        <v>0.2</v>
      </c>
      <c r="M67" s="144" t="n">
        <f aca="false">'Eos (%)'!$F13</f>
        <v>0.9</v>
      </c>
      <c r="N67" s="144" t="n">
        <f aca="false">'PLTx1000 (mm3)'!$F13</f>
        <v>183</v>
      </c>
      <c r="O67" s="144" t="n">
        <f aca="false">PCR!$F13</f>
        <v>3.1</v>
      </c>
      <c r="P67" s="144" t="n">
        <f aca="false">BMI!$F13</f>
        <v>21</v>
      </c>
      <c r="Q67" s="144" t="n">
        <f aca="false">'Test del sudore Cl (mEq_l)'!$F13</f>
        <v>117</v>
      </c>
      <c r="R67" s="144" t="n">
        <f aca="false">VES!$F13</f>
        <v>2</v>
      </c>
      <c r="S67" s="142" t="n">
        <f aca="false">CFTR_activity!$F13</f>
        <v>0.021</v>
      </c>
      <c r="T67" s="143"/>
    </row>
    <row r="68" customFormat="false" ht="28.35" hidden="false" customHeight="true" outlineLevel="0" collapsed="false">
      <c r="A68" s="120" t="s">
        <v>197</v>
      </c>
      <c r="B68" s="138" t="n">
        <v>17</v>
      </c>
      <c r="C68" s="138" t="s">
        <v>30</v>
      </c>
      <c r="D68" s="121" t="s">
        <v>297</v>
      </c>
      <c r="E68" s="138" t="s">
        <v>295</v>
      </c>
      <c r="F68" s="139" t="str">
        <f aca="false">IF(G68&lt;40,"3_severe",IF(G68&lt;=69,"2_moderate",IF(G68&lt;=89,"1_mild","0_normal")))</f>
        <v>0_normal</v>
      </c>
      <c r="G68" s="140" t="n">
        <f aca="false">'FEV1 (%)'!$G13</f>
        <v>100</v>
      </c>
      <c r="H68" s="140" t="n">
        <f aca="false">'WBC (mm3)'!$G13</f>
        <v>4670</v>
      </c>
      <c r="I68" s="140" t="n">
        <f aca="false">'Neutro (%)'!$G13</f>
        <v>49.5</v>
      </c>
      <c r="J68" s="140" t="n">
        <f aca="false">'Lympho (%)'!$G13</f>
        <v>38.2</v>
      </c>
      <c r="K68" s="140" t="n">
        <f aca="false">'Mono (%)'!$G13</f>
        <v>8.1</v>
      </c>
      <c r="L68" s="140" t="n">
        <f aca="false">'Baso (%)'!$G13</f>
        <v>0.8</v>
      </c>
      <c r="M68" s="140" t="n">
        <f aca="false">'Eos (%)'!$G13</f>
        <v>3.3</v>
      </c>
      <c r="N68" s="140" t="n">
        <f aca="false">'PLTx1000 (mm3)'!$G13</f>
        <v>199</v>
      </c>
      <c r="O68" s="140" t="n">
        <f aca="false">PCR!$G13</f>
        <v>2.9</v>
      </c>
      <c r="P68" s="140" t="n">
        <f aca="false">BMI!$G13</f>
        <v>21</v>
      </c>
      <c r="Q68" s="140" t="n">
        <f aca="false">'Test del sudore Cl (mEq_l)'!$G13</f>
        <v>102</v>
      </c>
      <c r="R68" s="140" t="e">
        <f aca="false">VES!$G13</f>
        <v>#N/A</v>
      </c>
      <c r="S68" s="142" t="n">
        <f aca="false">CFTR_activity!$G13</f>
        <v>0.00659090909090909</v>
      </c>
      <c r="T68" s="143"/>
    </row>
    <row r="69" s="146" customFormat="true" ht="28.35" hidden="false" customHeight="true" outlineLevel="0" collapsed="false">
      <c r="A69" s="138" t="s">
        <v>197</v>
      </c>
      <c r="B69" s="138" t="n">
        <v>17</v>
      </c>
      <c r="C69" s="138" t="s">
        <v>30</v>
      </c>
      <c r="D69" s="145" t="s">
        <v>297</v>
      </c>
      <c r="E69" s="138" t="s">
        <v>296</v>
      </c>
      <c r="F69" s="139" t="str">
        <f aca="false">IF(G69&lt;40,"3_severe",IF(G69&lt;=69,"2_moderate",IF(G69&lt;=89,"1_mild","0_normal")))</f>
        <v>0_normal</v>
      </c>
      <c r="G69" s="140" t="n">
        <f aca="false">'FEV1 (%)'!$H13</f>
        <v>100</v>
      </c>
      <c r="H69" s="140" t="n">
        <f aca="false">'WBC (mm3)'!$H13</f>
        <v>4560</v>
      </c>
      <c r="I69" s="140" t="n">
        <f aca="false">'Neutro (%)'!$H13</f>
        <v>59.2</v>
      </c>
      <c r="J69" s="140" t="n">
        <f aca="false">'Lympho (%)'!$H13</f>
        <v>29.5</v>
      </c>
      <c r="K69" s="140" t="n">
        <f aca="false">'Mono (%)'!$H13</f>
        <v>8.4</v>
      </c>
      <c r="L69" s="140" t="n">
        <f aca="false">'Baso (%)'!$H13</f>
        <v>0.6</v>
      </c>
      <c r="M69" s="140" t="n">
        <f aca="false">'Eos (%)'!$H13</f>
        <v>2.3</v>
      </c>
      <c r="N69" s="140" t="n">
        <f aca="false">'PLTx1000 (mm3)'!$H13</f>
        <v>205</v>
      </c>
      <c r="O69" s="140" t="n">
        <f aca="false">PCR!$H13</f>
        <v>2.9</v>
      </c>
      <c r="P69" s="140" t="n">
        <f aca="false">BMI!$H13</f>
        <v>22</v>
      </c>
      <c r="Q69" s="140" t="n">
        <f aca="false">'Test del sudore Cl (mEq_l)'!$H13</f>
        <v>137</v>
      </c>
      <c r="R69" s="140" t="n">
        <f aca="false">VES!$H13</f>
        <v>2</v>
      </c>
      <c r="S69" s="142" t="n">
        <f aca="false">CFTR_activity!$H13</f>
        <v>0.003</v>
      </c>
      <c r="T69" s="143"/>
    </row>
    <row r="70" customFormat="false" ht="28.35" hidden="false" customHeight="true" outlineLevel="0" collapsed="false">
      <c r="A70" s="120" t="s">
        <v>214</v>
      </c>
      <c r="B70" s="138" t="n">
        <v>31</v>
      </c>
      <c r="C70" s="138" t="s">
        <v>30</v>
      </c>
      <c r="D70" s="121" t="s">
        <v>31</v>
      </c>
      <c r="E70" s="138" t="s">
        <v>32</v>
      </c>
      <c r="F70" s="139" t="str">
        <f aca="false">IF(G70&lt;40,"3_severe",IF(G70&lt;=69,"2_moderate",IF(G70&lt;=89,"1_mild","0_normal")))</f>
        <v>0_normal</v>
      </c>
      <c r="G70" s="140" t="n">
        <f aca="false">'FEV1 (%)'!$C14</f>
        <v>97.9</v>
      </c>
      <c r="H70" s="140" t="n">
        <f aca="false">'WBC (mm3)'!$C14</f>
        <v>7096</v>
      </c>
      <c r="I70" s="144" t="n">
        <f aca="false">'Neutro (%)'!$C14</f>
        <v>56</v>
      </c>
      <c r="J70" s="140" t="n">
        <f aca="false">'Lympho (%)'!$C14</f>
        <v>34.6</v>
      </c>
      <c r="K70" s="140" t="n">
        <f aca="false">'Mono (%)'!$C14</f>
        <v>8.2</v>
      </c>
      <c r="L70" s="140" t="n">
        <f aca="false">'Baso (%)'!$C14</f>
        <v>0.2</v>
      </c>
      <c r="M70" s="140" t="n">
        <f aca="false">'Eos (%)'!$C14</f>
        <v>0.9</v>
      </c>
      <c r="N70" s="140" t="n">
        <f aca="false">'PLTx1000 (mm3)'!$C14</f>
        <v>167</v>
      </c>
      <c r="O70" s="140" t="n">
        <f aca="false">PCR!$C14</f>
        <v>12.4</v>
      </c>
      <c r="P70" s="140" t="n">
        <f aca="false">BMI!$C14</f>
        <v>21.59</v>
      </c>
      <c r="Q70" s="140" t="e">
        <f aca="false">'Test del sudore Cl (mEq_l)'!$C14</f>
        <v>#N/A</v>
      </c>
      <c r="R70" s="140" t="e">
        <f aca="false">VES!$C14</f>
        <v>#N/A</v>
      </c>
      <c r="S70" s="142" t="e">
        <f aca="false">CFTR_activity!$C14</f>
        <v>#N/A</v>
      </c>
      <c r="T70" s="143"/>
    </row>
    <row r="71" customFormat="false" ht="28.35" hidden="false" customHeight="true" outlineLevel="0" collapsed="false">
      <c r="A71" s="120" t="s">
        <v>214</v>
      </c>
      <c r="B71" s="138" t="n">
        <v>31</v>
      </c>
      <c r="C71" s="138" t="s">
        <v>30</v>
      </c>
      <c r="D71" s="121" t="s">
        <v>31</v>
      </c>
      <c r="E71" s="138" t="s">
        <v>36</v>
      </c>
      <c r="F71" s="139" t="str">
        <f aca="false">IF(G71&lt;40,"3_severe",IF(G71&lt;=69,"2_moderate",IF(G71&lt;=89,"1_mild","0_normal")))</f>
        <v>0_normal</v>
      </c>
      <c r="G71" s="140" t="n">
        <f aca="false">'FEV1 (%)'!$D14</f>
        <v>91.4</v>
      </c>
      <c r="H71" s="147" t="n">
        <f aca="false">'WBC (mm3)'!$D14</f>
        <v>5570</v>
      </c>
      <c r="I71" s="140" t="n">
        <f aca="false">'Neutro (%)'!$D14</f>
        <v>54.8</v>
      </c>
      <c r="J71" s="140" t="n">
        <f aca="false">'Lympho (%)'!$D14</f>
        <v>36.8</v>
      </c>
      <c r="K71" s="140" t="n">
        <f aca="false">'Mono (%)'!$D14</f>
        <v>7.7</v>
      </c>
      <c r="L71" s="140" t="n">
        <f aca="false">'Baso (%)'!$D14</f>
        <v>0.3</v>
      </c>
      <c r="M71" s="140" t="n">
        <f aca="false">'Eos (%)'!$D14</f>
        <v>0.4</v>
      </c>
      <c r="N71" s="140" t="n">
        <f aca="false">'PLTx1000 (mm3)'!$D14</f>
        <v>190</v>
      </c>
      <c r="O71" s="144" t="n">
        <f aca="false">PCR!$D14</f>
        <v>3</v>
      </c>
      <c r="P71" s="140" t="n">
        <f aca="false">BMI!$D14</f>
        <v>21.12</v>
      </c>
      <c r="Q71" s="140" t="n">
        <f aca="false">'Test del sudore Cl (mEq_l)'!$D14</f>
        <v>132</v>
      </c>
      <c r="R71" s="140" t="e">
        <f aca="false">VES!$D14</f>
        <v>#N/A</v>
      </c>
      <c r="S71" s="142" t="n">
        <f aca="false">CFTR_activity!$D14</f>
        <v>0.00122222222222222</v>
      </c>
      <c r="T71" s="143"/>
    </row>
    <row r="72" customFormat="false" ht="28.35" hidden="false" customHeight="true" outlineLevel="0" collapsed="false">
      <c r="A72" s="120" t="s">
        <v>214</v>
      </c>
      <c r="B72" s="138" t="n">
        <v>31</v>
      </c>
      <c r="C72" s="138" t="s">
        <v>30</v>
      </c>
      <c r="D72" s="121" t="s">
        <v>31</v>
      </c>
      <c r="E72" s="138" t="s">
        <v>293</v>
      </c>
      <c r="F72" s="139" t="str">
        <f aca="false">IF(G72&lt;40,"3_severe",IF(G72&lt;=69,"2_moderate",IF(G72&lt;=89,"1_mild","0_normal")))</f>
        <v>0_normal</v>
      </c>
      <c r="G72" s="144" t="n">
        <f aca="false">'FEV1 (%)'!$E14</f>
        <v>100</v>
      </c>
      <c r="H72" s="147" t="n">
        <f aca="false">'WBC (mm3)'!$E14</f>
        <v>5580</v>
      </c>
      <c r="I72" s="144" t="n">
        <f aca="false">'Neutro (%)'!$E14</f>
        <v>44.4</v>
      </c>
      <c r="J72" s="144" t="n">
        <f aca="false">'Lympho (%)'!$E14</f>
        <v>48</v>
      </c>
      <c r="K72" s="144" t="n">
        <f aca="false">'Mono (%)'!$E14</f>
        <v>6.1</v>
      </c>
      <c r="L72" s="144" t="n">
        <f aca="false">'Baso (%)'!$E14</f>
        <v>0.5</v>
      </c>
      <c r="M72" s="144" t="n">
        <f aca="false">'Eos (%)'!$E14</f>
        <v>1.1</v>
      </c>
      <c r="N72" s="144" t="n">
        <f aca="false">'PLTx1000 (mm3)'!$E14</f>
        <v>168</v>
      </c>
      <c r="O72" s="144" t="n">
        <f aca="false">PCR!$E14</f>
        <v>3.6</v>
      </c>
      <c r="P72" s="144" t="n">
        <f aca="false">BMI!$E14</f>
        <v>20.73</v>
      </c>
      <c r="Q72" s="144" t="n">
        <f aca="false">'Test del sudore Cl (mEq_l)'!$E14</f>
        <v>122</v>
      </c>
      <c r="R72" s="144" t="e">
        <f aca="false">VES!$E14</f>
        <v>#N/A</v>
      </c>
      <c r="S72" s="142" t="n">
        <f aca="false">CFTR_activity!$E14</f>
        <v>0.003</v>
      </c>
      <c r="T72" s="143"/>
    </row>
    <row r="73" customFormat="false" ht="28.35" hidden="false" customHeight="true" outlineLevel="0" collapsed="false">
      <c r="A73" s="120" t="s">
        <v>214</v>
      </c>
      <c r="B73" s="138" t="n">
        <v>31</v>
      </c>
      <c r="C73" s="138" t="s">
        <v>30</v>
      </c>
      <c r="D73" s="121" t="s">
        <v>31</v>
      </c>
      <c r="E73" s="138" t="s">
        <v>294</v>
      </c>
      <c r="F73" s="139" t="str">
        <f aca="false">IF(G73&lt;40,"3_severe",IF(G73&lt;=69,"2_moderate",IF(G73&lt;=89,"1_mild","0_normal")))</f>
        <v>0_normal</v>
      </c>
      <c r="G73" s="144" t="n">
        <f aca="false">'FEV1 (%)'!$F14</f>
        <v>115</v>
      </c>
      <c r="H73" s="140" t="n">
        <f aca="false">'WBC (mm3)'!$F14</f>
        <v>5490</v>
      </c>
      <c r="I73" s="144" t="n">
        <f aca="false">'Neutro (%)'!$F14</f>
        <v>51.9</v>
      </c>
      <c r="J73" s="144" t="n">
        <f aca="false">'Lympho (%)'!$F14</f>
        <v>40.9</v>
      </c>
      <c r="K73" s="144" t="n">
        <f aca="false">'Mono (%)'!$F14</f>
        <v>5.8</v>
      </c>
      <c r="L73" s="144" t="n">
        <f aca="false">'Baso (%)'!$F14</f>
        <v>0.4</v>
      </c>
      <c r="M73" s="144" t="n">
        <f aca="false">'Eos (%)'!$F14</f>
        <v>1</v>
      </c>
      <c r="N73" s="144" t="n">
        <f aca="false">'PLTx1000 (mm3)'!$F14</f>
        <v>131</v>
      </c>
      <c r="O73" s="144" t="n">
        <f aca="false">PCR!$F14</f>
        <v>2.9</v>
      </c>
      <c r="P73" s="144" t="n">
        <f aca="false">BMI!$F14</f>
        <v>22</v>
      </c>
      <c r="Q73" s="144" t="n">
        <f aca="false">'Test del sudore Cl (mEq_l)'!$F14</f>
        <v>120</v>
      </c>
      <c r="R73" s="144" t="n">
        <f aca="false">VES!$F14</f>
        <v>25</v>
      </c>
      <c r="S73" s="142" t="n">
        <f aca="false">CFTR_activity!$F14</f>
        <v>0.015</v>
      </c>
      <c r="T73" s="143"/>
    </row>
    <row r="74" customFormat="false" ht="28.35" hidden="false" customHeight="true" outlineLevel="0" collapsed="false">
      <c r="A74" s="120" t="s">
        <v>214</v>
      </c>
      <c r="B74" s="138" t="n">
        <v>31</v>
      </c>
      <c r="C74" s="138" t="s">
        <v>30</v>
      </c>
      <c r="D74" s="121" t="s">
        <v>31</v>
      </c>
      <c r="E74" s="138" t="s">
        <v>295</v>
      </c>
      <c r="F74" s="139" t="str">
        <f aca="false">IF(G74&lt;40,"3_severe",IF(G74&lt;=69,"2_moderate",IF(G74&lt;=89,"1_mild","0_normal")))</f>
        <v>0_normal</v>
      </c>
      <c r="G74" s="140" t="n">
        <f aca="false">'FEV1 (%)'!$G14</f>
        <v>117</v>
      </c>
      <c r="H74" s="140" t="n">
        <f aca="false">'WBC (mm3)'!$G14</f>
        <v>6150</v>
      </c>
      <c r="I74" s="140" t="n">
        <f aca="false">'Neutro (%)'!$G14</f>
        <v>49.9</v>
      </c>
      <c r="J74" s="140" t="n">
        <f aca="false">'Lympho (%)'!$G14</f>
        <v>42.1</v>
      </c>
      <c r="K74" s="140" t="n">
        <f aca="false">'Mono (%)'!$G14</f>
        <v>6.3</v>
      </c>
      <c r="L74" s="140" t="n">
        <f aca="false">'Baso (%)'!$G14</f>
        <v>0.3</v>
      </c>
      <c r="M74" s="140" t="n">
        <f aca="false">'Eos (%)'!$G14</f>
        <v>1.4</v>
      </c>
      <c r="N74" s="140" t="n">
        <f aca="false">'PLTx1000 (mm3)'!$G14</f>
        <v>133</v>
      </c>
      <c r="O74" s="140" t="n">
        <f aca="false">PCR!$G14</f>
        <v>2.9</v>
      </c>
      <c r="P74" s="140" t="n">
        <f aca="false">BMI!$G14</f>
        <v>22</v>
      </c>
      <c r="Q74" s="140" t="n">
        <f aca="false">'Test del sudore Cl (mEq_l)'!$G14</f>
        <v>129</v>
      </c>
      <c r="R74" s="140" t="n">
        <f aca="false">VES!$G14</f>
        <v>15</v>
      </c>
      <c r="S74" s="142" t="n">
        <f aca="false">CFTR_activity!$G14</f>
        <v>0.00659090909090909</v>
      </c>
      <c r="T74" s="143"/>
    </row>
    <row r="75" s="146" customFormat="true" ht="28.35" hidden="false" customHeight="true" outlineLevel="0" collapsed="false">
      <c r="A75" s="138" t="s">
        <v>214</v>
      </c>
      <c r="B75" s="138" t="n">
        <v>31</v>
      </c>
      <c r="C75" s="138" t="s">
        <v>30</v>
      </c>
      <c r="D75" s="145" t="s">
        <v>31</v>
      </c>
      <c r="E75" s="138" t="s">
        <v>296</v>
      </c>
      <c r="F75" s="139" t="str">
        <f aca="false">IF(G75&lt;40,"3_severe",IF(G75&lt;=69,"2_moderate",IF(G75&lt;=89,"1_mild","0_normal")))</f>
        <v>0_normal</v>
      </c>
      <c r="G75" s="140" t="n">
        <f aca="false">'FEV1 (%)'!$H14</f>
        <v>110</v>
      </c>
      <c r="H75" s="140" t="n">
        <f aca="false">'WBC (mm3)'!$H14</f>
        <v>6400</v>
      </c>
      <c r="I75" s="140" t="n">
        <f aca="false">'Neutro (%)'!$H14</f>
        <v>49.5</v>
      </c>
      <c r="J75" s="140" t="n">
        <f aca="false">'Lympho (%)'!$H14</f>
        <v>41.9</v>
      </c>
      <c r="K75" s="140" t="n">
        <f aca="false">'Mono (%)'!$H14</f>
        <v>6.7</v>
      </c>
      <c r="L75" s="140" t="n">
        <f aca="false">'Baso (%)'!$H14</f>
        <v>0.6</v>
      </c>
      <c r="M75" s="140" t="n">
        <f aca="false">'Eos (%)'!$H14</f>
        <v>1.3</v>
      </c>
      <c r="N75" s="140" t="n">
        <f aca="false">'PLTx1000 (mm3)'!$H14</f>
        <v>179</v>
      </c>
      <c r="O75" s="140" t="n">
        <f aca="false">PCR!$H14</f>
        <v>2.9</v>
      </c>
      <c r="P75" s="140" t="n">
        <f aca="false">BMI!$H14</f>
        <v>22</v>
      </c>
      <c r="Q75" s="140" t="n">
        <f aca="false">'Test del sudore Cl (mEq_l)'!$H14</f>
        <v>114</v>
      </c>
      <c r="R75" s="140" t="e">
        <f aca="false">VES!$H14</f>
        <v>#N/A</v>
      </c>
      <c r="S75" s="142" t="n">
        <f aca="false">CFTR_activity!$H14</f>
        <v>0.02</v>
      </c>
      <c r="T75" s="143"/>
    </row>
    <row r="76" customFormat="false" ht="28.35" hidden="false" customHeight="true" outlineLevel="0" collapsed="false">
      <c r="A76" s="120" t="s">
        <v>227</v>
      </c>
      <c r="B76" s="138" t="n">
        <v>26</v>
      </c>
      <c r="C76" s="138" t="s">
        <v>30</v>
      </c>
      <c r="D76" s="121" t="s">
        <v>94</v>
      </c>
      <c r="E76" s="138" t="s">
        <v>32</v>
      </c>
      <c r="F76" s="139" t="str">
        <f aca="false">IF(G76&lt;40,"3_severe",IF(G76&lt;=69,"2_moderate",IF(G76&lt;=89,"1_mild","0_normal")))</f>
        <v>2_moderate</v>
      </c>
      <c r="G76" s="140" t="n">
        <f aca="false">'FEV1 (%)'!$C15</f>
        <v>47.4</v>
      </c>
      <c r="H76" s="140" t="n">
        <f aca="false">'WBC (mm3)'!$C15</f>
        <v>8590</v>
      </c>
      <c r="I76" s="140" t="n">
        <f aca="false">'Neutro (%)'!$C15</f>
        <v>52.3</v>
      </c>
      <c r="J76" s="140" t="n">
        <f aca="false">'Lympho (%)'!$C15</f>
        <v>36.3</v>
      </c>
      <c r="K76" s="140" t="n">
        <f aca="false">'Mono (%)'!$C15</f>
        <v>7.6</v>
      </c>
      <c r="L76" s="140" t="n">
        <f aca="false">'Baso (%)'!$C15</f>
        <v>0.8</v>
      </c>
      <c r="M76" s="140" t="n">
        <f aca="false">'Eos (%)'!$C15</f>
        <v>3.1</v>
      </c>
      <c r="N76" s="140" t="n">
        <f aca="false">'PLTx1000 (mm3)'!$C15</f>
        <v>336</v>
      </c>
      <c r="O76" s="140" t="n">
        <f aca="false">PCR!$C15</f>
        <v>18.8</v>
      </c>
      <c r="P76" s="140" t="n">
        <f aca="false">BMI!$C15</f>
        <v>21.87</v>
      </c>
      <c r="Q76" s="140" t="e">
        <f aca="false">'Test del sudore Cl (mEq_l)'!$C15</f>
        <v>#N/A</v>
      </c>
      <c r="R76" s="140" t="n">
        <f aca="false">VES!$C15</f>
        <v>32</v>
      </c>
      <c r="S76" s="142" t="e">
        <f aca="false">CFTR_activity!$C15</f>
        <v>#N/A</v>
      </c>
      <c r="T76" s="143"/>
    </row>
    <row r="77" customFormat="false" ht="28.35" hidden="false" customHeight="true" outlineLevel="0" collapsed="false">
      <c r="A77" s="120" t="s">
        <v>227</v>
      </c>
      <c r="B77" s="138" t="n">
        <v>26</v>
      </c>
      <c r="C77" s="138" t="s">
        <v>30</v>
      </c>
      <c r="D77" s="121" t="s">
        <v>94</v>
      </c>
      <c r="E77" s="138" t="s">
        <v>36</v>
      </c>
      <c r="F77" s="139" t="str">
        <f aca="false">IF(G77&lt;40,"3_severe",IF(G77&lt;=69,"2_moderate",IF(G77&lt;=89,"1_mild","0_normal")))</f>
        <v>2_moderate</v>
      </c>
      <c r="G77" s="140" t="n">
        <f aca="false">'FEV1 (%)'!$D15</f>
        <v>46.6</v>
      </c>
      <c r="H77" s="147" t="n">
        <f aca="false">'WBC (mm3)'!$D15</f>
        <v>11500</v>
      </c>
      <c r="I77" s="140" t="n">
        <f aca="false">'Neutro (%)'!$D15</f>
        <v>71.1</v>
      </c>
      <c r="J77" s="140" t="n">
        <f aca="false">'Lympho (%)'!$D15</f>
        <v>22.6</v>
      </c>
      <c r="K77" s="140" t="n">
        <f aca="false">'Mono (%)'!$D15</f>
        <v>4.8</v>
      </c>
      <c r="L77" s="140" t="n">
        <f aca="false">'Baso (%)'!$D15</f>
        <v>0.5</v>
      </c>
      <c r="M77" s="140" t="n">
        <f aca="false">'Eos (%)'!$D15</f>
        <v>1.1</v>
      </c>
      <c r="N77" s="140" t="n">
        <f aca="false">'PLTx1000 (mm3)'!$D15</f>
        <v>299</v>
      </c>
      <c r="O77" s="140" t="n">
        <f aca="false">PCR!$D15</f>
        <v>17.6</v>
      </c>
      <c r="P77" s="140" t="n">
        <f aca="false">BMI!$D15</f>
        <v>21.51</v>
      </c>
      <c r="Q77" s="140" t="n">
        <f aca="false">'Test del sudore Cl (mEq_l)'!$D15</f>
        <v>106</v>
      </c>
      <c r="R77" s="140" t="e">
        <f aca="false">VES!$D15</f>
        <v>#N/A</v>
      </c>
      <c r="S77" s="142" t="n">
        <f aca="false">CFTR_activity!$D15</f>
        <v>0.00122222222222222</v>
      </c>
      <c r="T77" s="143"/>
    </row>
    <row r="78" customFormat="false" ht="28.35" hidden="false" customHeight="true" outlineLevel="0" collapsed="false">
      <c r="A78" s="120" t="s">
        <v>227</v>
      </c>
      <c r="B78" s="138" t="n">
        <v>26</v>
      </c>
      <c r="C78" s="138" t="s">
        <v>30</v>
      </c>
      <c r="D78" s="121" t="s">
        <v>94</v>
      </c>
      <c r="E78" s="138" t="s">
        <v>293</v>
      </c>
      <c r="F78" s="139" t="str">
        <f aca="false">IF(G78&lt;40,"3_severe",IF(G78&lt;=69,"2_moderate",IF(G78&lt;=89,"1_mild","0_normal")))</f>
        <v>2_moderate</v>
      </c>
      <c r="G78" s="144" t="n">
        <f aca="false">'FEV1 (%)'!$E15</f>
        <v>51</v>
      </c>
      <c r="H78" s="147" t="n">
        <f aca="false">'WBC (mm3)'!$E15</f>
        <v>11620</v>
      </c>
      <c r="I78" s="144" t="n">
        <f aca="false">'Neutro (%)'!$E15</f>
        <v>62.9</v>
      </c>
      <c r="J78" s="144" t="n">
        <f aca="false">'Lympho (%)'!$E15</f>
        <v>24.8</v>
      </c>
      <c r="K78" s="144" t="n">
        <f aca="false">'Mono (%)'!$E15</f>
        <v>10.5</v>
      </c>
      <c r="L78" s="144" t="n">
        <f aca="false">'Baso (%)'!$E15</f>
        <v>0.7</v>
      </c>
      <c r="M78" s="144" t="n">
        <f aca="false">'Eos (%)'!$E15</f>
        <v>1.1</v>
      </c>
      <c r="N78" s="144" t="n">
        <f aca="false">'PLTx1000 (mm3)'!$E15</f>
        <v>190</v>
      </c>
      <c r="O78" s="144" t="n">
        <f aca="false">PCR!$E15</f>
        <v>28</v>
      </c>
      <c r="P78" s="144" t="n">
        <f aca="false">BMI!$E15</f>
        <v>21.51</v>
      </c>
      <c r="Q78" s="144" t="n">
        <f aca="false">'Test del sudore Cl (mEq_l)'!$E15</f>
        <v>82</v>
      </c>
      <c r="R78" s="144" t="e">
        <f aca="false">VES!$E15</f>
        <v>#N/A</v>
      </c>
      <c r="S78" s="142" t="n">
        <f aca="false">CFTR_activity!$E15</f>
        <v>0.01</v>
      </c>
      <c r="T78" s="143"/>
    </row>
    <row r="79" customFormat="false" ht="28.35" hidden="false" customHeight="true" outlineLevel="0" collapsed="false">
      <c r="A79" s="120" t="s">
        <v>227</v>
      </c>
      <c r="B79" s="138" t="n">
        <v>26</v>
      </c>
      <c r="C79" s="138" t="s">
        <v>30</v>
      </c>
      <c r="D79" s="121" t="s">
        <v>94</v>
      </c>
      <c r="E79" s="138" t="s">
        <v>294</v>
      </c>
      <c r="F79" s="139" t="str">
        <f aca="false">IF(G79&lt;40,"3_severe",IF(G79&lt;=69,"2_moderate",IF(G79&lt;=89,"1_mild","0_normal")))</f>
        <v>2_moderate</v>
      </c>
      <c r="G79" s="144" t="n">
        <f aca="false">'FEV1 (%)'!$F15</f>
        <v>50</v>
      </c>
      <c r="H79" s="140" t="n">
        <f aca="false">'WBC (mm3)'!$F15</f>
        <v>7320</v>
      </c>
      <c r="I79" s="144" t="n">
        <f aca="false">'Neutro (%)'!$F15</f>
        <v>51.5</v>
      </c>
      <c r="J79" s="144" t="n">
        <f aca="false">'Lympho (%)'!$F15</f>
        <v>26.9</v>
      </c>
      <c r="K79" s="144" t="n">
        <f aca="false">'Mono (%)'!$F15</f>
        <v>18.1</v>
      </c>
      <c r="L79" s="144" t="n">
        <f aca="false">'Baso (%)'!$F15</f>
        <v>1.1</v>
      </c>
      <c r="M79" s="144" t="n">
        <f aca="false">'Eos (%)'!$F15</f>
        <v>2.5</v>
      </c>
      <c r="N79" s="144" t="n">
        <f aca="false">'PLTx1000 (mm3)'!$F15</f>
        <v>84</v>
      </c>
      <c r="O79" s="144" t="n">
        <f aca="false">PCR!$F15</f>
        <v>18.4</v>
      </c>
      <c r="P79" s="144" t="n">
        <f aca="false">BMI!$F15</f>
        <v>22</v>
      </c>
      <c r="Q79" s="144" t="n">
        <f aca="false">'Test del sudore Cl (mEq_l)'!$F15</f>
        <v>111</v>
      </c>
      <c r="R79" s="144" t="n">
        <f aca="false">VES!$F15</f>
        <v>20</v>
      </c>
      <c r="S79" s="142" t="n">
        <f aca="false">CFTR_activity!$F15</f>
        <v>0.009</v>
      </c>
      <c r="T79" s="143"/>
    </row>
    <row r="80" customFormat="false" ht="28.35" hidden="false" customHeight="true" outlineLevel="0" collapsed="false">
      <c r="A80" s="120" t="s">
        <v>227</v>
      </c>
      <c r="B80" s="138" t="n">
        <v>26</v>
      </c>
      <c r="C80" s="138" t="s">
        <v>30</v>
      </c>
      <c r="D80" s="121" t="s">
        <v>94</v>
      </c>
      <c r="E80" s="138" t="s">
        <v>295</v>
      </c>
      <c r="F80" s="139" t="str">
        <f aca="false">IF(G80&lt;40,"3_severe",IF(G80&lt;=69,"2_moderate",IF(G80&lt;=89,"1_mild","0_normal")))</f>
        <v>2_moderate</v>
      </c>
      <c r="G80" s="140" t="n">
        <f aca="false">'FEV1 (%)'!$G15</f>
        <v>53</v>
      </c>
      <c r="H80" s="140" t="n">
        <f aca="false">'WBC (mm3)'!$G15</f>
        <v>11360</v>
      </c>
      <c r="I80" s="140" t="n">
        <f aca="false">'Neutro (%)'!$G15</f>
        <v>53.7</v>
      </c>
      <c r="J80" s="140" t="n">
        <f aca="false">'Lympho (%)'!$G15</f>
        <v>33.3</v>
      </c>
      <c r="K80" s="140" t="n">
        <f aca="false">'Mono (%)'!$G15</f>
        <v>10</v>
      </c>
      <c r="L80" s="140" t="n">
        <f aca="false">'Baso (%)'!$G15</f>
        <v>0.8</v>
      </c>
      <c r="M80" s="140" t="n">
        <f aca="false">'Eos (%)'!$G15</f>
        <v>2.2</v>
      </c>
      <c r="N80" s="140" t="n">
        <f aca="false">'PLTx1000 (mm3)'!$G15</f>
        <v>172</v>
      </c>
      <c r="O80" s="140" t="n">
        <f aca="false">PCR!$G15</f>
        <v>11.9</v>
      </c>
      <c r="P80" s="140" t="n">
        <f aca="false">BMI!$G15</f>
        <v>22</v>
      </c>
      <c r="Q80" s="140" t="n">
        <f aca="false">'Test del sudore Cl (mEq_l)'!$G15</f>
        <v>110</v>
      </c>
      <c r="R80" s="140" t="n">
        <f aca="false">VES!$G15</f>
        <v>21</v>
      </c>
      <c r="S80" s="142" t="n">
        <f aca="false">CFTR_activity!$G15</f>
        <v>0.0015</v>
      </c>
      <c r="T80" s="143"/>
    </row>
    <row r="81" s="146" customFormat="true" ht="28.35" hidden="false" customHeight="true" outlineLevel="0" collapsed="false">
      <c r="A81" s="138" t="s">
        <v>227</v>
      </c>
      <c r="B81" s="138" t="n">
        <v>26</v>
      </c>
      <c r="C81" s="138" t="s">
        <v>30</v>
      </c>
      <c r="D81" s="145" t="s">
        <v>94</v>
      </c>
      <c r="E81" s="138" t="s">
        <v>296</v>
      </c>
      <c r="F81" s="139" t="str">
        <f aca="false">IF(G81&lt;40,"3_severe",IF(G81&lt;=69,"2_moderate",IF(G81&lt;=89,"1_mild","0_normal")))</f>
        <v>2_moderate</v>
      </c>
      <c r="G81" s="140" t="n">
        <f aca="false">'FEV1 (%)'!$H15</f>
        <v>50</v>
      </c>
      <c r="H81" s="140" t="n">
        <f aca="false">'WBC (mm3)'!$H15</f>
        <v>9760</v>
      </c>
      <c r="I81" s="140" t="n">
        <f aca="false">'Neutro (%)'!$H15</f>
        <v>71.4</v>
      </c>
      <c r="J81" s="140" t="n">
        <f aca="false">'Lympho (%)'!$H15</f>
        <v>20.2</v>
      </c>
      <c r="K81" s="140" t="n">
        <f aca="false">'Mono (%)'!$H15</f>
        <v>5.6</v>
      </c>
      <c r="L81" s="140" t="n">
        <f aca="false">'Baso (%)'!$H15</f>
        <v>0.6</v>
      </c>
      <c r="M81" s="140" t="n">
        <f aca="false">'Eos (%)'!$H15</f>
        <v>2.2</v>
      </c>
      <c r="N81" s="140" t="n">
        <f aca="false">'PLTx1000 (mm3)'!$H15</f>
        <v>353</v>
      </c>
      <c r="O81" s="140" t="n">
        <f aca="false">PCR!$H15</f>
        <v>35.5</v>
      </c>
      <c r="P81" s="140" t="n">
        <f aca="false">BMI!$H15</f>
        <v>21</v>
      </c>
      <c r="Q81" s="140" t="n">
        <f aca="false">'Test del sudore Cl (mEq_l)'!$H15</f>
        <v>110</v>
      </c>
      <c r="R81" s="140" t="n">
        <f aca="false">VES!$H15</f>
        <v>30</v>
      </c>
      <c r="S81" s="142" t="n">
        <f aca="false">CFTR_activity!$H15</f>
        <v>0.008</v>
      </c>
      <c r="T81" s="143"/>
    </row>
    <row r="82" customFormat="false" ht="28.35" hidden="false" customHeight="true" outlineLevel="0" collapsed="false">
      <c r="A82" s="120" t="s">
        <v>244</v>
      </c>
      <c r="B82" s="138" t="n">
        <v>15</v>
      </c>
      <c r="C82" s="138" t="s">
        <v>30</v>
      </c>
      <c r="D82" s="148" t="e">
        <f aca="false">NA()</f>
        <v>#N/A</v>
      </c>
      <c r="E82" s="138" t="s">
        <v>32</v>
      </c>
      <c r="F82" s="139" t="str">
        <f aca="false">IF(G82&lt;40,"3_severe",IF(G82&lt;=69,"2_moderate",IF(G82&lt;=89,"1_mild","0_normal")))</f>
        <v>0_normal</v>
      </c>
      <c r="G82" s="140" t="n">
        <f aca="false">'FEV1 (%)'!$C16</f>
        <v>100</v>
      </c>
      <c r="H82" s="140" t="n">
        <f aca="false">'WBC (mm3)'!$C16</f>
        <v>9400</v>
      </c>
      <c r="I82" s="140" t="n">
        <f aca="false">'Neutro (%)'!$C16</f>
        <v>71.7</v>
      </c>
      <c r="J82" s="140" t="n">
        <f aca="false">'Lympho (%)'!$C16</f>
        <v>22.4</v>
      </c>
      <c r="K82" s="140" t="n">
        <f aca="false">'Mono (%)'!$C16</f>
        <v>4.7</v>
      </c>
      <c r="L82" s="140" t="n">
        <f aca="false">'Baso (%)'!$C16</f>
        <v>0.3</v>
      </c>
      <c r="M82" s="140" t="n">
        <f aca="false">'Eos (%)'!$C16</f>
        <v>1</v>
      </c>
      <c r="N82" s="140" t="n">
        <f aca="false">'PLTx1000 (mm3)'!$C16</f>
        <v>220</v>
      </c>
      <c r="O82" s="140" t="n">
        <f aca="false">PCR!$C16</f>
        <v>7.7</v>
      </c>
      <c r="P82" s="140" t="n">
        <f aca="false">BMI!$C16</f>
        <v>18</v>
      </c>
      <c r="Q82" s="140" t="e">
        <f aca="false">'Test del sudore Cl (mEq_l)'!$C16</f>
        <v>#N/A</v>
      </c>
      <c r="R82" s="140" t="n">
        <f aca="false">VES!$C16</f>
        <v>22</v>
      </c>
      <c r="S82" s="142" t="e">
        <f aca="false">CFTR_activity!$C16</f>
        <v>#N/A</v>
      </c>
      <c r="T82" s="143"/>
    </row>
    <row r="83" customFormat="false" ht="28.35" hidden="false" customHeight="true" outlineLevel="0" collapsed="false">
      <c r="A83" s="120" t="s">
        <v>244</v>
      </c>
      <c r="B83" s="138" t="n">
        <v>15</v>
      </c>
      <c r="C83" s="138" t="s">
        <v>30</v>
      </c>
      <c r="D83" s="148" t="e">
        <f aca="false">NA()</f>
        <v>#N/A</v>
      </c>
      <c r="E83" s="138" t="s">
        <v>36</v>
      </c>
      <c r="F83" s="139" t="str">
        <f aca="false">IF(G83&lt;40,"3_severe",IF(G83&lt;=69,"2_moderate",IF(G83&lt;=89,"1_mild","0_normal")))</f>
        <v>0_normal</v>
      </c>
      <c r="G83" s="140" t="n">
        <f aca="false">'FEV1 (%)'!$D16</f>
        <v>100</v>
      </c>
      <c r="H83" s="147" t="n">
        <f aca="false">'WBC (mm3)'!$D16</f>
        <v>6500</v>
      </c>
      <c r="I83" s="140" t="n">
        <f aca="false">'Neutro (%)'!$D16</f>
        <v>47.3</v>
      </c>
      <c r="J83" s="140" t="n">
        <f aca="false">'Lympho (%)'!$D16</f>
        <v>43.7</v>
      </c>
      <c r="K83" s="140" t="n">
        <f aca="false">'Mono (%)'!$D16</f>
        <v>6.5</v>
      </c>
      <c r="L83" s="140" t="n">
        <f aca="false">'Baso (%)'!$D16</f>
        <v>0.8</v>
      </c>
      <c r="M83" s="140" t="n">
        <f aca="false">'Eos (%)'!$D16</f>
        <v>1.7</v>
      </c>
      <c r="N83" s="140" t="n">
        <f aca="false">'PLTx1000 (mm3)'!$D16</f>
        <v>208</v>
      </c>
      <c r="O83" s="140" t="n">
        <f aca="false">PCR!$D16</f>
        <v>4</v>
      </c>
      <c r="P83" s="140" t="n">
        <f aca="false">BMI!$D16</f>
        <v>18.6</v>
      </c>
      <c r="Q83" s="140" t="n">
        <f aca="false">'Test del sudore Cl (mEq_l)'!$D16</f>
        <v>118</v>
      </c>
      <c r="R83" s="140" t="n">
        <f aca="false">VES!$D16</f>
        <v>15</v>
      </c>
      <c r="S83" s="142" t="n">
        <f aca="false">CFTR_activity!$D16</f>
        <v>0.00122222222222222</v>
      </c>
      <c r="T83" s="143"/>
    </row>
    <row r="84" customFormat="false" ht="28.35" hidden="false" customHeight="true" outlineLevel="0" collapsed="false">
      <c r="A84" s="120" t="s">
        <v>244</v>
      </c>
      <c r="B84" s="138" t="n">
        <v>15</v>
      </c>
      <c r="C84" s="138" t="s">
        <v>30</v>
      </c>
      <c r="D84" s="148" t="e">
        <f aca="false">NA()</f>
        <v>#N/A</v>
      </c>
      <c r="E84" s="138" t="s">
        <v>293</v>
      </c>
      <c r="F84" s="139" t="str">
        <f aca="false">IF(G84&lt;40,"3_severe",IF(G84&lt;=69,"2_moderate",IF(G84&lt;=89,"1_mild","0_normal")))</f>
        <v>0_normal</v>
      </c>
      <c r="G84" s="144" t="n">
        <f aca="false">'FEV1 (%)'!$E16</f>
        <v>100</v>
      </c>
      <c r="H84" s="147" t="n">
        <f aca="false">'WBC (mm3)'!$E16</f>
        <v>3930</v>
      </c>
      <c r="I84" s="144" t="n">
        <f aca="false">'Neutro (%)'!$E16</f>
        <v>47.5</v>
      </c>
      <c r="J84" s="144" t="n">
        <f aca="false">'Lympho (%)'!$E16</f>
        <v>43.3</v>
      </c>
      <c r="K84" s="144" t="n">
        <f aca="false">'Mono (%)'!$E16</f>
        <v>5.4</v>
      </c>
      <c r="L84" s="144" t="n">
        <f aca="false">'Baso (%)'!$E16</f>
        <v>0.7</v>
      </c>
      <c r="M84" s="144" t="n">
        <f aca="false">'Eos (%)'!$E16</f>
        <v>3.2</v>
      </c>
      <c r="N84" s="144" t="n">
        <f aca="false">'PLTx1000 (mm3)'!$E16</f>
        <v>156</v>
      </c>
      <c r="O84" s="144" t="n">
        <f aca="false">PCR!$E16</f>
        <v>2.9</v>
      </c>
      <c r="P84" s="144" t="n">
        <f aca="false">BMI!$E16</f>
        <v>19</v>
      </c>
      <c r="Q84" s="144" t="n">
        <f aca="false">'Test del sudore Cl (mEq_l)'!$E16</f>
        <v>100</v>
      </c>
      <c r="R84" s="144" t="n">
        <f aca="false">VES!$E16</f>
        <v>10</v>
      </c>
      <c r="S84" s="142" t="n">
        <f aca="false">CFTR_activity!$E16</f>
        <v>0.0025</v>
      </c>
      <c r="T84" s="143"/>
    </row>
    <row r="85" customFormat="false" ht="28.35" hidden="false" customHeight="true" outlineLevel="0" collapsed="false">
      <c r="A85" s="120" t="s">
        <v>244</v>
      </c>
      <c r="B85" s="138" t="n">
        <v>15</v>
      </c>
      <c r="C85" s="138" t="s">
        <v>30</v>
      </c>
      <c r="D85" s="148" t="e">
        <f aca="false">NA()</f>
        <v>#N/A</v>
      </c>
      <c r="E85" s="138" t="s">
        <v>294</v>
      </c>
      <c r="F85" s="139" t="str">
        <f aca="false">IF(G85&lt;40,"3_severe",IF(G85&lt;=69,"2_moderate",IF(G85&lt;=89,"1_mild","0_normal")))</f>
        <v>0_normal</v>
      </c>
      <c r="G85" s="144" t="n">
        <f aca="false">'FEV1 (%)'!$F16</f>
        <v>100</v>
      </c>
      <c r="H85" s="140" t="n">
        <f aca="false">'WBC (mm3)'!$F16</f>
        <v>4350</v>
      </c>
      <c r="I85" s="144" t="n">
        <f aca="false">'Neutro (%)'!$F16</f>
        <v>38.6</v>
      </c>
      <c r="J85" s="144" t="n">
        <f aca="false">'Lympho (%)'!$F16</f>
        <v>53.5</v>
      </c>
      <c r="K85" s="144" t="n">
        <f aca="false">'Mono (%)'!$F16</f>
        <v>5.9</v>
      </c>
      <c r="L85" s="144" t="n">
        <f aca="false">'Baso (%)'!$F16</f>
        <v>0.5</v>
      </c>
      <c r="M85" s="144" t="n">
        <f aca="false">'Eos (%)'!$F16</f>
        <v>1.4</v>
      </c>
      <c r="N85" s="144" t="n">
        <f aca="false">'PLTx1000 (mm3)'!$F16</f>
        <v>152</v>
      </c>
      <c r="O85" s="144" t="n">
        <f aca="false">PCR!$F16</f>
        <v>2.9</v>
      </c>
      <c r="P85" s="144" t="n">
        <f aca="false">BMI!$F16</f>
        <v>21</v>
      </c>
      <c r="Q85" s="144" t="n">
        <f aca="false">'Test del sudore Cl (mEq_l)'!$F16</f>
        <v>115</v>
      </c>
      <c r="R85" s="144" t="n">
        <f aca="false">VES!$F16</f>
        <v>8</v>
      </c>
      <c r="S85" s="142" t="n">
        <f aca="false">CFTR_activity!$F16</f>
        <v>0.021</v>
      </c>
      <c r="T85" s="143"/>
    </row>
    <row r="86" customFormat="false" ht="28.35" hidden="false" customHeight="true" outlineLevel="0" collapsed="false">
      <c r="A86" s="120" t="s">
        <v>244</v>
      </c>
      <c r="B86" s="138" t="n">
        <v>15</v>
      </c>
      <c r="C86" s="138" t="s">
        <v>30</v>
      </c>
      <c r="D86" s="148" t="e">
        <f aca="false">NA()</f>
        <v>#N/A</v>
      </c>
      <c r="E86" s="138" t="s">
        <v>295</v>
      </c>
      <c r="F86" s="139" t="str">
        <f aca="false">IF(G86&lt;40,"3_severe",IF(G86&lt;=69,"2_moderate",IF(G86&lt;=89,"1_mild","0_normal")))</f>
        <v>0_normal</v>
      </c>
      <c r="G86" s="140" t="n">
        <f aca="false">'FEV1 (%)'!$G16</f>
        <v>100</v>
      </c>
      <c r="H86" s="140" t="n">
        <f aca="false">'WBC (mm3)'!$G16</f>
        <v>6670</v>
      </c>
      <c r="I86" s="140" t="n">
        <f aca="false">'Neutro (%)'!$G16</f>
        <v>55.6</v>
      </c>
      <c r="J86" s="140" t="n">
        <f aca="false">'Lympho (%)'!$G16</f>
        <v>34.7</v>
      </c>
      <c r="K86" s="140" t="n">
        <f aca="false">'Mono (%)'!$G16</f>
        <v>6.9</v>
      </c>
      <c r="L86" s="140" t="n">
        <f aca="false">'Baso (%)'!$G16</f>
        <v>0.5</v>
      </c>
      <c r="M86" s="140" t="n">
        <f aca="false">'Eos (%)'!$G16</f>
        <v>2.4</v>
      </c>
      <c r="N86" s="140" t="n">
        <f aca="false">'PLTx1000 (mm3)'!$G16</f>
        <v>158</v>
      </c>
      <c r="O86" s="140" t="n">
        <f aca="false">PCR!$G16</f>
        <v>2.9</v>
      </c>
      <c r="P86" s="140" t="n">
        <f aca="false">BMI!$G16</f>
        <v>21</v>
      </c>
      <c r="Q86" s="140" t="n">
        <f aca="false">'Test del sudore Cl (mEq_l)'!$G16</f>
        <v>87</v>
      </c>
      <c r="R86" s="140" t="n">
        <f aca="false">VES!$G16</f>
        <v>2</v>
      </c>
      <c r="S86" s="142" t="n">
        <f aca="false">CFTR_activity!$G16</f>
        <v>0.0015</v>
      </c>
      <c r="T86" s="143"/>
    </row>
    <row r="87" s="146" customFormat="true" ht="28.35" hidden="false" customHeight="true" outlineLevel="0" collapsed="false">
      <c r="A87" s="138" t="s">
        <v>244</v>
      </c>
      <c r="B87" s="138" t="n">
        <v>15</v>
      </c>
      <c r="C87" s="138" t="s">
        <v>30</v>
      </c>
      <c r="D87" s="148" t="e">
        <f aca="false">NA()</f>
        <v>#N/A</v>
      </c>
      <c r="E87" s="138" t="s">
        <v>296</v>
      </c>
      <c r="F87" s="139" t="str">
        <f aca="false">IF(G87&lt;40,"3_severe",IF(G87&lt;=69,"2_moderate",IF(G87&lt;=89,"1_mild","0_normal")))</f>
        <v>0_normal</v>
      </c>
      <c r="G87" s="140" t="n">
        <f aca="false">'FEV1 (%)'!$H16</f>
        <v>106</v>
      </c>
      <c r="H87" s="140" t="n">
        <f aca="false">'WBC (mm3)'!$H16</f>
        <v>4930</v>
      </c>
      <c r="I87" s="140" t="n">
        <f aca="false">'Neutro (%)'!$H16</f>
        <v>50</v>
      </c>
      <c r="J87" s="140" t="n">
        <f aca="false">'Lympho (%)'!$H16</f>
        <v>42.9</v>
      </c>
      <c r="K87" s="140" t="n">
        <f aca="false">'Mono (%)'!$H16</f>
        <v>4.6</v>
      </c>
      <c r="L87" s="140" t="n">
        <f aca="false">'Baso (%)'!$H16</f>
        <v>0.3</v>
      </c>
      <c r="M87" s="140" t="n">
        <f aca="false">'Eos (%)'!$H16</f>
        <v>2.2</v>
      </c>
      <c r="N87" s="140" t="n">
        <f aca="false">'PLTx1000 (mm3)'!$H16</f>
        <v>139</v>
      </c>
      <c r="O87" s="140" t="n">
        <f aca="false">PCR!$H16</f>
        <v>2.9</v>
      </c>
      <c r="P87" s="140" t="n">
        <f aca="false">BMI!$H16</f>
        <v>22</v>
      </c>
      <c r="Q87" s="140" t="n">
        <f aca="false">'Test del sudore Cl (mEq_l)'!$H16</f>
        <v>107</v>
      </c>
      <c r="R87" s="140" t="n">
        <f aca="false">VES!$H16</f>
        <v>2</v>
      </c>
      <c r="S87" s="142" t="n">
        <f aca="false">CFTR_activity!$H16</f>
        <v>0.011</v>
      </c>
      <c r="T87" s="143"/>
    </row>
  </sheetData>
  <autoFilter ref="A1:S87"/>
  <conditionalFormatting sqref="A1:AMJ1048576">
    <cfRule type="cellIs" priority="2" operator="equal" aboveAverage="0" equalAverage="0" bottom="0" percent="0" rank="0" text="" dxfId="0">
      <formula>"#N/D"</formula>
    </cfRule>
  </conditionalFormatting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5000B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87"/>
    <col collapsed="false" customWidth="true" hidden="false" outlineLevel="0" max="2" min="2" style="0" width="6.42"/>
    <col collapsed="false" customWidth="true" hidden="false" outlineLevel="0" max="3" min="3" style="0" width="15.39"/>
    <col collapsed="false" customWidth="true" hidden="false" outlineLevel="0" max="8" min="7" style="0" width="15.39"/>
  </cols>
  <sheetData>
    <row r="1" customFormat="false" ht="23.6" hidden="false" customHeight="true" outlineLevel="0" collapsed="false">
      <c r="A1" s="149" t="s">
        <v>298</v>
      </c>
      <c r="B1" s="149"/>
      <c r="C1" s="150" t="s">
        <v>299</v>
      </c>
      <c r="D1" s="150"/>
      <c r="E1" s="150"/>
      <c r="F1" s="150"/>
      <c r="G1" s="150"/>
      <c r="H1" s="150"/>
    </row>
    <row r="2" customFormat="false" ht="15.25" hidden="false" customHeight="true" outlineLevel="0" collapsed="false">
      <c r="A2" s="149"/>
      <c r="B2" s="149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22.1</v>
      </c>
      <c r="D3" s="154" t="n">
        <v>21.5</v>
      </c>
      <c r="E3" s="155" t="n">
        <v>24</v>
      </c>
      <c r="F3" s="154" t="n">
        <v>26.8</v>
      </c>
      <c r="G3" s="154" t="n">
        <v>25.3</v>
      </c>
      <c r="H3" s="154" t="n">
        <v>23.5</v>
      </c>
    </row>
    <row r="4" customFormat="false" ht="12.8" hidden="false" customHeight="false" outlineLevel="0" collapsed="false">
      <c r="A4" s="152"/>
      <c r="B4" s="153" t="s">
        <v>57</v>
      </c>
      <c r="C4" s="156" t="n">
        <v>60.5384615384615</v>
      </c>
      <c r="D4" s="154" t="n">
        <v>43.3</v>
      </c>
      <c r="E4" s="154" t="n">
        <v>61.4</v>
      </c>
      <c r="F4" s="154" t="n">
        <v>49.6</v>
      </c>
      <c r="G4" s="154" t="n">
        <v>56.2</v>
      </c>
      <c r="H4" s="154" t="n">
        <v>65.2</v>
      </c>
    </row>
    <row r="5" customFormat="false" ht="12.8" hidden="false" customHeight="false" outlineLevel="0" collapsed="false">
      <c r="A5" s="152"/>
      <c r="B5" s="153" t="s">
        <v>76</v>
      </c>
      <c r="C5" s="154" t="n">
        <v>29.3</v>
      </c>
      <c r="D5" s="154" t="n">
        <v>39.9</v>
      </c>
      <c r="E5" s="154" t="n">
        <v>35.4</v>
      </c>
      <c r="F5" s="155" t="n">
        <v>36</v>
      </c>
      <c r="G5" s="154" t="n">
        <v>34.1</v>
      </c>
      <c r="H5" s="154" t="n">
        <v>37.3</v>
      </c>
    </row>
    <row r="6" customFormat="false" ht="12.8" hidden="false" customHeight="false" outlineLevel="0" collapsed="false">
      <c r="A6" s="152"/>
      <c r="B6" s="153" t="s">
        <v>92</v>
      </c>
      <c r="C6" s="154" t="n">
        <v>40.2</v>
      </c>
      <c r="D6" s="154" t="n">
        <v>36.1</v>
      </c>
      <c r="E6" s="154" t="n">
        <v>38.8</v>
      </c>
      <c r="F6" s="154" t="n">
        <v>38.1</v>
      </c>
      <c r="G6" s="154" t="n">
        <v>41.8</v>
      </c>
      <c r="H6" s="154" t="n">
        <v>35.3</v>
      </c>
    </row>
    <row r="7" customFormat="false" ht="12.8" hidden="false" customHeight="false" outlineLevel="0" collapsed="false">
      <c r="A7" s="152"/>
      <c r="B7" s="153" t="s">
        <v>107</v>
      </c>
      <c r="C7" s="154" t="n">
        <v>52.6</v>
      </c>
      <c r="D7" s="154" t="n">
        <v>47.3</v>
      </c>
      <c r="E7" s="154" t="n">
        <v>57.5</v>
      </c>
      <c r="F7" s="154" t="n">
        <v>64.1</v>
      </c>
      <c r="G7" s="154" t="n">
        <v>68.2</v>
      </c>
      <c r="H7" s="154" t="n">
        <v>60.6</v>
      </c>
    </row>
    <row r="8" customFormat="false" ht="12.8" hidden="false" customHeight="false" outlineLevel="0" collapsed="false">
      <c r="A8" s="152"/>
      <c r="B8" s="153" t="s">
        <v>122</v>
      </c>
      <c r="C8" s="154" t="n">
        <v>88.6</v>
      </c>
      <c r="D8" s="154" t="n">
        <v>87.3</v>
      </c>
      <c r="E8" s="154" t="n">
        <v>90.5</v>
      </c>
      <c r="F8" s="155" t="n">
        <v>79</v>
      </c>
      <c r="G8" s="154" t="n">
        <v>90</v>
      </c>
      <c r="H8" s="154" t="n">
        <v>85</v>
      </c>
    </row>
    <row r="9" customFormat="false" ht="12.8" hidden="false" customHeight="false" outlineLevel="0" collapsed="false">
      <c r="A9" s="152"/>
      <c r="B9" s="153" t="s">
        <v>136</v>
      </c>
      <c r="C9" s="154" t="n">
        <v>67.2</v>
      </c>
      <c r="D9" s="154" t="n">
        <v>66.2</v>
      </c>
      <c r="E9" s="154" t="n">
        <v>72.6</v>
      </c>
      <c r="F9" s="154" t="n">
        <v>69.9</v>
      </c>
      <c r="G9" s="154" t="n">
        <v>70.6</v>
      </c>
      <c r="H9" s="154" t="n">
        <v>70</v>
      </c>
    </row>
    <row r="10" customFormat="false" ht="12.8" hidden="false" customHeight="false" outlineLevel="0" collapsed="false">
      <c r="A10" s="152"/>
      <c r="B10" s="153" t="s">
        <v>154</v>
      </c>
      <c r="C10" s="154" t="n">
        <v>62.3</v>
      </c>
      <c r="D10" s="154" t="n">
        <v>69.2</v>
      </c>
      <c r="E10" s="154" t="n">
        <v>98.4</v>
      </c>
      <c r="F10" s="154" t="n">
        <v>97.6</v>
      </c>
      <c r="G10" s="155" t="n">
        <v>95</v>
      </c>
      <c r="H10" s="154" t="n">
        <v>90</v>
      </c>
    </row>
    <row r="11" customFormat="false" ht="12.8" hidden="false" customHeight="false" outlineLevel="0" collapsed="false">
      <c r="A11" s="152"/>
      <c r="B11" s="153" t="s">
        <v>171</v>
      </c>
      <c r="C11" s="154" t="n">
        <v>25.7</v>
      </c>
      <c r="D11" s="155" t="n">
        <v>24</v>
      </c>
      <c r="E11" s="154" t="n">
        <v>25.2</v>
      </c>
      <c r="F11" s="154" t="n">
        <v>22.2</v>
      </c>
      <c r="G11" s="156" t="n">
        <v>69.2461538461538</v>
      </c>
      <c r="H11" s="156" t="n">
        <v>68.1461538461539</v>
      </c>
    </row>
    <row r="12" customFormat="false" ht="12.8" hidden="false" customHeight="false" outlineLevel="0" collapsed="false">
      <c r="A12" s="152"/>
      <c r="B12" s="153" t="s">
        <v>182</v>
      </c>
      <c r="C12" s="154" t="n">
        <v>57.8</v>
      </c>
      <c r="D12" s="154" t="n">
        <v>55.5</v>
      </c>
      <c r="E12" s="154" t="n">
        <v>46.2</v>
      </c>
      <c r="F12" s="154" t="n">
        <v>47.4</v>
      </c>
      <c r="G12" s="155" t="n">
        <v>49</v>
      </c>
      <c r="H12" s="154" t="n">
        <v>53</v>
      </c>
    </row>
    <row r="13" customFormat="false" ht="12.8" hidden="false" customHeight="false" outlineLevel="0" collapsed="false">
      <c r="A13" s="152"/>
      <c r="B13" s="153" t="s">
        <v>197</v>
      </c>
      <c r="C13" s="154" t="n">
        <v>95.9</v>
      </c>
      <c r="D13" s="154" t="n">
        <v>101.6</v>
      </c>
      <c r="E13" s="154" t="n">
        <v>100</v>
      </c>
      <c r="F13" s="154" t="n">
        <v>100</v>
      </c>
      <c r="G13" s="154" t="n">
        <v>100</v>
      </c>
      <c r="H13" s="154" t="n">
        <v>100</v>
      </c>
    </row>
    <row r="14" customFormat="false" ht="12.8" hidden="false" customHeight="false" outlineLevel="0" collapsed="false">
      <c r="A14" s="152"/>
      <c r="B14" s="153" t="s">
        <v>214</v>
      </c>
      <c r="C14" s="154" t="n">
        <v>97.9</v>
      </c>
      <c r="D14" s="154" t="n">
        <v>91.4</v>
      </c>
      <c r="E14" s="154" t="n">
        <v>100</v>
      </c>
      <c r="F14" s="154" t="n">
        <v>115</v>
      </c>
      <c r="G14" s="154" t="n">
        <v>117</v>
      </c>
      <c r="H14" s="154" t="n">
        <v>110</v>
      </c>
    </row>
    <row r="15" customFormat="false" ht="12.8" hidden="false" customHeight="false" outlineLevel="0" collapsed="false">
      <c r="A15" s="152"/>
      <c r="B15" s="153" t="s">
        <v>227</v>
      </c>
      <c r="C15" s="154" t="n">
        <v>47.4</v>
      </c>
      <c r="D15" s="154" t="n">
        <v>46.6</v>
      </c>
      <c r="E15" s="155" t="n">
        <v>51</v>
      </c>
      <c r="F15" s="154" t="n">
        <v>50</v>
      </c>
      <c r="G15" s="154" t="n">
        <v>53</v>
      </c>
      <c r="H15" s="154" t="n">
        <v>50</v>
      </c>
    </row>
    <row r="16" customFormat="false" ht="12.8" hidden="false" customHeight="false" outlineLevel="0" collapsed="false">
      <c r="A16" s="152"/>
      <c r="B16" s="151" t="s">
        <v>244</v>
      </c>
      <c r="C16" s="154" t="n">
        <v>100</v>
      </c>
      <c r="D16" s="154" t="n">
        <v>100</v>
      </c>
      <c r="E16" s="154" t="n">
        <v>100</v>
      </c>
      <c r="F16" s="154" t="n">
        <v>100</v>
      </c>
      <c r="G16" s="154" t="n">
        <v>100</v>
      </c>
      <c r="H16" s="154" t="n">
        <v>106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57" width="3.84"/>
    <col collapsed="false" customWidth="true" hidden="false" outlineLevel="0" max="2" min="2" style="157" width="6.35"/>
    <col collapsed="false" customWidth="false" hidden="false" outlineLevel="0" max="8" min="3" style="158" width="11.52"/>
    <col collapsed="false" customWidth="false" hidden="false" outlineLevel="0" max="1023" min="9" style="157" width="11.52"/>
  </cols>
  <sheetData>
    <row r="1" customFormat="false" ht="14.65" hidden="false" customHeight="false" outlineLevel="0" collapsed="false">
      <c r="A1" s="159" t="s">
        <v>300</v>
      </c>
      <c r="B1" s="159"/>
      <c r="C1" s="150" t="s">
        <v>299</v>
      </c>
      <c r="D1" s="150"/>
      <c r="E1" s="150"/>
      <c r="F1" s="150"/>
      <c r="G1" s="150"/>
      <c r="H1" s="150"/>
    </row>
    <row r="2" customFormat="false" ht="31.75" hidden="false" customHeight="true" outlineLevel="0" collapsed="false">
      <c r="A2" s="159"/>
      <c r="B2" s="159"/>
      <c r="C2" s="151" t="s">
        <v>32</v>
      </c>
      <c r="D2" s="151" t="s">
        <v>36</v>
      </c>
      <c r="E2" s="151" t="s">
        <v>41</v>
      </c>
      <c r="F2" s="151" t="s">
        <v>46</v>
      </c>
      <c r="G2" s="160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9790</v>
      </c>
      <c r="D3" s="154" t="n">
        <v>10110</v>
      </c>
      <c r="E3" s="154" t="n">
        <v>10880</v>
      </c>
      <c r="F3" s="154" t="n">
        <v>8860</v>
      </c>
      <c r="G3" s="154" t="n">
        <v>12030</v>
      </c>
      <c r="H3" s="154" t="n">
        <v>10360</v>
      </c>
    </row>
    <row r="4" customFormat="false" ht="12.8" hidden="false" customHeight="false" outlineLevel="0" collapsed="false">
      <c r="A4" s="152"/>
      <c r="B4" s="153" t="s">
        <v>57</v>
      </c>
      <c r="C4" s="156" t="n">
        <v>7880.46153846154</v>
      </c>
      <c r="D4" s="156" t="n">
        <v>8113.07692307692</v>
      </c>
      <c r="E4" s="156" t="n">
        <v>7310.83333333333</v>
      </c>
      <c r="F4" s="154" t="n">
        <v>10860</v>
      </c>
      <c r="G4" s="154" t="n">
        <v>7300</v>
      </c>
      <c r="H4" s="154" t="n">
        <v>10610</v>
      </c>
    </row>
    <row r="5" customFormat="false" ht="12.8" hidden="false" customHeight="false" outlineLevel="0" collapsed="false">
      <c r="A5" s="152"/>
      <c r="B5" s="153" t="s">
        <v>76</v>
      </c>
      <c r="C5" s="154" t="n">
        <v>8490</v>
      </c>
      <c r="D5" s="154" t="n">
        <v>7600</v>
      </c>
      <c r="E5" s="154" t="n">
        <v>6120</v>
      </c>
      <c r="F5" s="154" t="n">
        <v>8090</v>
      </c>
      <c r="G5" s="154" t="n">
        <v>11720</v>
      </c>
      <c r="H5" s="154" t="n">
        <v>9240</v>
      </c>
    </row>
    <row r="6" customFormat="false" ht="12.8" hidden="false" customHeight="false" outlineLevel="0" collapsed="false">
      <c r="A6" s="152"/>
      <c r="B6" s="153" t="s">
        <v>92</v>
      </c>
      <c r="C6" s="154" t="n">
        <v>10230</v>
      </c>
      <c r="D6" s="154" t="n">
        <v>12700</v>
      </c>
      <c r="E6" s="154" t="n">
        <v>7940</v>
      </c>
      <c r="F6" s="154" t="n">
        <v>6590</v>
      </c>
      <c r="G6" s="154" t="n">
        <v>7770</v>
      </c>
      <c r="H6" s="154" t="n">
        <v>7960</v>
      </c>
    </row>
    <row r="7" customFormat="false" ht="12.8" hidden="false" customHeight="false" outlineLevel="0" collapsed="false">
      <c r="A7" s="152"/>
      <c r="B7" s="153" t="s">
        <v>107</v>
      </c>
      <c r="C7" s="154" t="n">
        <v>4890</v>
      </c>
      <c r="D7" s="154" t="n">
        <v>8650</v>
      </c>
      <c r="E7" s="154" t="n">
        <v>6270</v>
      </c>
      <c r="F7" s="154" t="n">
        <v>5580</v>
      </c>
      <c r="G7" s="154" t="n">
        <v>6580</v>
      </c>
      <c r="H7" s="154" t="n">
        <v>4950</v>
      </c>
    </row>
    <row r="8" customFormat="false" ht="12.8" hidden="false" customHeight="false" outlineLevel="0" collapsed="false">
      <c r="A8" s="152"/>
      <c r="B8" s="153" t="s">
        <v>122</v>
      </c>
      <c r="C8" s="154" t="n">
        <v>5890</v>
      </c>
      <c r="D8" s="161" t="n">
        <v>7670</v>
      </c>
      <c r="E8" s="161" t="n">
        <v>7660</v>
      </c>
      <c r="F8" s="154" t="n">
        <v>5550</v>
      </c>
      <c r="G8" s="154" t="n">
        <v>6360</v>
      </c>
      <c r="H8" s="154" t="n">
        <v>5740</v>
      </c>
    </row>
    <row r="9" customFormat="false" ht="12.8" hidden="false" customHeight="false" outlineLevel="0" collapsed="false">
      <c r="A9" s="152"/>
      <c r="B9" s="153" t="s">
        <v>136</v>
      </c>
      <c r="C9" s="154" t="n">
        <v>11080</v>
      </c>
      <c r="D9" s="154" t="n">
        <v>5980</v>
      </c>
      <c r="E9" s="156" t="n">
        <v>7310.83333333333</v>
      </c>
      <c r="F9" s="154" t="n">
        <v>6290</v>
      </c>
      <c r="G9" s="154" t="n">
        <v>6970</v>
      </c>
      <c r="H9" s="154" t="n">
        <v>6180</v>
      </c>
    </row>
    <row r="10" customFormat="false" ht="12.8" hidden="false" customHeight="false" outlineLevel="0" collapsed="false">
      <c r="A10" s="152"/>
      <c r="B10" s="153" t="s">
        <v>154</v>
      </c>
      <c r="C10" s="154" t="n">
        <v>7270</v>
      </c>
      <c r="D10" s="154" t="n">
        <v>6010</v>
      </c>
      <c r="E10" s="154" t="n">
        <v>4880</v>
      </c>
      <c r="F10" s="154" t="n">
        <v>5120</v>
      </c>
      <c r="G10" s="154" t="n">
        <v>4390</v>
      </c>
      <c r="H10" s="154" t="n">
        <v>4060</v>
      </c>
    </row>
    <row r="11" customFormat="false" ht="12.8" hidden="false" customHeight="false" outlineLevel="0" collapsed="false">
      <c r="A11" s="152"/>
      <c r="B11" s="153" t="s">
        <v>171</v>
      </c>
      <c r="C11" s="154" t="n">
        <v>7280</v>
      </c>
      <c r="D11" s="154" t="n">
        <v>7010</v>
      </c>
      <c r="E11" s="154" t="n">
        <v>8500</v>
      </c>
      <c r="F11" s="154" t="n">
        <v>9140</v>
      </c>
      <c r="G11" s="156" t="n">
        <v>7538.46153846154</v>
      </c>
      <c r="H11" s="156" t="n">
        <v>6996.15384615385</v>
      </c>
    </row>
    <row r="12" customFormat="false" ht="12.8" hidden="false" customHeight="false" outlineLevel="0" collapsed="false">
      <c r="A12" s="152"/>
      <c r="B12" s="153" t="s">
        <v>182</v>
      </c>
      <c r="C12" s="154" t="n">
        <v>7500</v>
      </c>
      <c r="D12" s="154" t="n">
        <v>10560</v>
      </c>
      <c r="E12" s="154" t="n">
        <v>10470</v>
      </c>
      <c r="F12" s="154" t="n">
        <v>6580</v>
      </c>
      <c r="G12" s="154" t="n">
        <v>6030</v>
      </c>
      <c r="H12" s="154" t="n">
        <v>6200</v>
      </c>
    </row>
    <row r="13" customFormat="false" ht="12.8" hidden="false" customHeight="false" outlineLevel="0" collapsed="false">
      <c r="A13" s="152"/>
      <c r="B13" s="153" t="s">
        <v>197</v>
      </c>
      <c r="C13" s="154" t="n">
        <v>4940</v>
      </c>
      <c r="D13" s="154" t="n">
        <v>5610</v>
      </c>
      <c r="E13" s="154" t="n">
        <v>3880</v>
      </c>
      <c r="F13" s="154" t="n">
        <v>6640</v>
      </c>
      <c r="G13" s="154" t="n">
        <v>4670</v>
      </c>
      <c r="H13" s="154" t="n">
        <v>4560</v>
      </c>
    </row>
    <row r="14" customFormat="false" ht="12.8" hidden="false" customHeight="false" outlineLevel="0" collapsed="false">
      <c r="A14" s="152"/>
      <c r="B14" s="153" t="s">
        <v>214</v>
      </c>
      <c r="C14" s="154" t="n">
        <v>7096</v>
      </c>
      <c r="D14" s="154" t="n">
        <v>5570</v>
      </c>
      <c r="E14" s="154" t="n">
        <v>5580</v>
      </c>
      <c r="F14" s="154" t="n">
        <v>5490</v>
      </c>
      <c r="G14" s="154" t="n">
        <v>6150</v>
      </c>
      <c r="H14" s="154" t="n">
        <v>6400</v>
      </c>
    </row>
    <row r="15" customFormat="false" ht="12.8" hidden="false" customHeight="false" outlineLevel="0" collapsed="false">
      <c r="A15" s="152"/>
      <c r="B15" s="153" t="s">
        <v>227</v>
      </c>
      <c r="C15" s="154" t="n">
        <v>8590</v>
      </c>
      <c r="D15" s="154" t="n">
        <v>11500</v>
      </c>
      <c r="E15" s="154" t="n">
        <v>11620</v>
      </c>
      <c r="F15" s="154" t="n">
        <v>7320</v>
      </c>
      <c r="G15" s="154" t="n">
        <v>11360</v>
      </c>
      <c r="H15" s="154" t="n">
        <v>9760</v>
      </c>
    </row>
    <row r="16" customFormat="false" ht="12.8" hidden="false" customHeight="false" outlineLevel="0" collapsed="false">
      <c r="A16" s="152"/>
      <c r="B16" s="151" t="s">
        <v>244</v>
      </c>
      <c r="C16" s="154" t="n">
        <v>9400</v>
      </c>
      <c r="D16" s="154" t="n">
        <v>6500</v>
      </c>
      <c r="E16" s="154" t="n">
        <v>3930</v>
      </c>
      <c r="F16" s="154" t="n">
        <v>4350</v>
      </c>
      <c r="G16" s="154" t="n">
        <v>6670</v>
      </c>
      <c r="H16" s="154" t="n">
        <v>4930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11"/>
    <col collapsed="false" customWidth="true" hidden="false" outlineLevel="0" max="2" min="2" style="0" width="6.08"/>
  </cols>
  <sheetData>
    <row r="1" customFormat="false" ht="29.65" hidden="false" customHeight="true" outlineLevel="0" collapsed="false">
      <c r="A1" s="159" t="s">
        <v>17</v>
      </c>
      <c r="B1" s="159"/>
      <c r="C1" s="150" t="s">
        <v>299</v>
      </c>
      <c r="D1" s="150"/>
      <c r="E1" s="150"/>
      <c r="F1" s="150"/>
      <c r="G1" s="150"/>
      <c r="H1" s="150"/>
    </row>
    <row r="2" customFormat="false" ht="19.25" hidden="false" customHeight="true" outlineLevel="0" collapsed="false">
      <c r="A2" s="159"/>
      <c r="B2" s="159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57.5</v>
      </c>
      <c r="D3" s="154" t="n">
        <v>63.2</v>
      </c>
      <c r="E3" s="154" t="n">
        <v>59.6</v>
      </c>
      <c r="F3" s="154" t="n">
        <v>59.9</v>
      </c>
      <c r="G3" s="154" t="n">
        <v>71.7</v>
      </c>
      <c r="H3" s="154" t="n">
        <v>71.2</v>
      </c>
    </row>
    <row r="4" customFormat="false" ht="12.8" hidden="false" customHeight="false" outlineLevel="0" collapsed="false">
      <c r="A4" s="152"/>
      <c r="B4" s="153" t="s">
        <v>57</v>
      </c>
      <c r="C4" s="156" t="n">
        <v>62.3923076923077</v>
      </c>
      <c r="D4" s="156" t="n">
        <v>64.0461538461538</v>
      </c>
      <c r="E4" s="156" t="n">
        <v>57</v>
      </c>
      <c r="F4" s="154" t="n">
        <v>46.1</v>
      </c>
      <c r="G4" s="155" t="n">
        <v>39</v>
      </c>
      <c r="H4" s="154" t="n">
        <v>35.1</v>
      </c>
    </row>
    <row r="5" customFormat="false" ht="12.8" hidden="false" customHeight="false" outlineLevel="0" collapsed="false">
      <c r="A5" s="152"/>
      <c r="B5" s="153" t="s">
        <v>76</v>
      </c>
      <c r="C5" s="154" t="n">
        <v>61.7</v>
      </c>
      <c r="D5" s="154" t="n">
        <v>52.3</v>
      </c>
      <c r="E5" s="154" t="n">
        <v>50.5</v>
      </c>
      <c r="F5" s="154" t="n">
        <v>67.9</v>
      </c>
      <c r="G5" s="154" t="n">
        <v>76.3</v>
      </c>
      <c r="H5" s="154" t="n">
        <v>56.6</v>
      </c>
    </row>
    <row r="6" customFormat="false" ht="12.8" hidden="false" customHeight="false" outlineLevel="0" collapsed="false">
      <c r="A6" s="152"/>
      <c r="B6" s="153" t="s">
        <v>92</v>
      </c>
      <c r="C6" s="155" t="n">
        <v>63</v>
      </c>
      <c r="D6" s="154" t="n">
        <v>68.1</v>
      </c>
      <c r="E6" s="154" t="n">
        <v>51.9</v>
      </c>
      <c r="F6" s="154" t="n">
        <v>60.1</v>
      </c>
      <c r="G6" s="154" t="n">
        <v>63.9</v>
      </c>
      <c r="H6" s="154" t="n">
        <v>62.7</v>
      </c>
    </row>
    <row r="7" customFormat="false" ht="12.8" hidden="false" customHeight="false" outlineLevel="0" collapsed="false">
      <c r="A7" s="152"/>
      <c r="B7" s="153" t="s">
        <v>107</v>
      </c>
      <c r="C7" s="154" t="n">
        <v>63.9</v>
      </c>
      <c r="D7" s="154" t="n">
        <v>84.4</v>
      </c>
      <c r="E7" s="154" t="n">
        <v>62.6</v>
      </c>
      <c r="F7" s="154" t="n">
        <v>68.4</v>
      </c>
      <c r="G7" s="154" t="n">
        <v>63.1</v>
      </c>
      <c r="H7" s="155" t="n">
        <v>73</v>
      </c>
    </row>
    <row r="8" customFormat="false" ht="12.8" hidden="false" customHeight="false" outlineLevel="0" collapsed="false">
      <c r="A8" s="152"/>
      <c r="B8" s="153" t="s">
        <v>122</v>
      </c>
      <c r="C8" s="154" t="n">
        <v>50.3</v>
      </c>
      <c r="D8" s="154" t="n">
        <v>73.8</v>
      </c>
      <c r="E8" s="154" t="n">
        <v>55.8</v>
      </c>
      <c r="F8" s="154" t="n">
        <v>49.5</v>
      </c>
      <c r="G8" s="154" t="n">
        <v>54.2</v>
      </c>
      <c r="H8" s="154" t="n">
        <v>60.5</v>
      </c>
    </row>
    <row r="9" customFormat="false" ht="12.8" hidden="false" customHeight="false" outlineLevel="0" collapsed="false">
      <c r="A9" s="152"/>
      <c r="B9" s="153" t="s">
        <v>136</v>
      </c>
      <c r="C9" s="154" t="n">
        <v>71.9</v>
      </c>
      <c r="D9" s="154" t="n">
        <v>53.7</v>
      </c>
      <c r="E9" s="156" t="n">
        <v>57</v>
      </c>
      <c r="F9" s="154" t="n">
        <v>59.3</v>
      </c>
      <c r="G9" s="154" t="n">
        <v>63.7</v>
      </c>
      <c r="H9" s="154" t="n">
        <v>57.6</v>
      </c>
    </row>
    <row r="10" customFormat="false" ht="12.8" hidden="false" customHeight="false" outlineLevel="0" collapsed="false">
      <c r="A10" s="152"/>
      <c r="B10" s="153" t="s">
        <v>154</v>
      </c>
      <c r="C10" s="155" t="n">
        <v>61</v>
      </c>
      <c r="D10" s="154" t="n">
        <v>57.7</v>
      </c>
      <c r="E10" s="154" t="n">
        <v>50.9</v>
      </c>
      <c r="F10" s="154" t="n">
        <v>45.9</v>
      </c>
      <c r="G10" s="154" t="n">
        <v>57.8</v>
      </c>
      <c r="H10" s="154" t="n">
        <v>51.1</v>
      </c>
    </row>
    <row r="11" customFormat="false" ht="12.8" hidden="false" customHeight="false" outlineLevel="0" collapsed="false">
      <c r="A11" s="152"/>
      <c r="B11" s="153" t="s">
        <v>171</v>
      </c>
      <c r="C11" s="154" t="n">
        <v>70.4</v>
      </c>
      <c r="D11" s="154" t="n">
        <v>59.5</v>
      </c>
      <c r="E11" s="154" t="n">
        <v>63.4</v>
      </c>
      <c r="F11" s="154" t="n">
        <v>66.3</v>
      </c>
      <c r="G11" s="156" t="n">
        <v>58.9538461538462</v>
      </c>
      <c r="H11" s="156" t="n">
        <v>58.8769230769231</v>
      </c>
    </row>
    <row r="12" customFormat="false" ht="12.8" hidden="false" customHeight="false" outlineLevel="0" collapsed="false">
      <c r="A12" s="152"/>
      <c r="B12" s="153" t="s">
        <v>182</v>
      </c>
      <c r="C12" s="154" t="n">
        <v>77.5</v>
      </c>
      <c r="D12" s="154" t="n">
        <v>81.6</v>
      </c>
      <c r="E12" s="154" t="n">
        <v>81.8</v>
      </c>
      <c r="F12" s="154" t="n">
        <v>71.7</v>
      </c>
      <c r="G12" s="155" t="n">
        <v>68</v>
      </c>
      <c r="H12" s="154" t="n">
        <v>67.5</v>
      </c>
    </row>
    <row r="13" customFormat="false" ht="12.8" hidden="false" customHeight="false" outlineLevel="0" collapsed="false">
      <c r="A13" s="152"/>
      <c r="B13" s="153" t="s">
        <v>197</v>
      </c>
      <c r="C13" s="154" t="n">
        <v>53.9</v>
      </c>
      <c r="D13" s="154" t="n">
        <v>65.1</v>
      </c>
      <c r="E13" s="154" t="n">
        <v>52.7</v>
      </c>
      <c r="F13" s="154" t="n">
        <v>77.5</v>
      </c>
      <c r="G13" s="154" t="n">
        <v>49.5</v>
      </c>
      <c r="H13" s="154" t="n">
        <v>59.2</v>
      </c>
    </row>
    <row r="14" customFormat="false" ht="12.8" hidden="false" customHeight="false" outlineLevel="0" collapsed="false">
      <c r="A14" s="152"/>
      <c r="B14" s="153" t="s">
        <v>214</v>
      </c>
      <c r="C14" s="155" t="n">
        <v>56</v>
      </c>
      <c r="D14" s="154" t="n">
        <v>54.8</v>
      </c>
      <c r="E14" s="154" t="n">
        <v>44.4</v>
      </c>
      <c r="F14" s="154" t="n">
        <v>51.9</v>
      </c>
      <c r="G14" s="154" t="n">
        <v>49.9</v>
      </c>
      <c r="H14" s="154" t="n">
        <v>49.5</v>
      </c>
    </row>
    <row r="15" customFormat="false" ht="12.8" hidden="false" customHeight="false" outlineLevel="0" collapsed="false">
      <c r="A15" s="152"/>
      <c r="B15" s="153" t="s">
        <v>227</v>
      </c>
      <c r="C15" s="154" t="n">
        <v>52.3</v>
      </c>
      <c r="D15" s="154" t="n">
        <v>71.1</v>
      </c>
      <c r="E15" s="154" t="n">
        <v>62.9</v>
      </c>
      <c r="F15" s="154" t="n">
        <v>51.5</v>
      </c>
      <c r="G15" s="154" t="n">
        <v>53.7</v>
      </c>
      <c r="H15" s="154" t="n">
        <v>71.4</v>
      </c>
    </row>
    <row r="16" customFormat="false" ht="12.8" hidden="false" customHeight="false" outlineLevel="0" collapsed="false">
      <c r="A16" s="152"/>
      <c r="B16" s="151" t="s">
        <v>244</v>
      </c>
      <c r="C16" s="154" t="n">
        <v>71.7</v>
      </c>
      <c r="D16" s="154" t="n">
        <v>47.3</v>
      </c>
      <c r="E16" s="154" t="n">
        <v>47.5</v>
      </c>
      <c r="F16" s="154" t="n">
        <v>38.6</v>
      </c>
      <c r="G16" s="154" t="n">
        <v>55.6</v>
      </c>
      <c r="H16" s="154" t="n">
        <v>50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88"/>
  </cols>
  <sheetData>
    <row r="1" customFormat="false" ht="14.65" hidden="false" customHeight="false" outlineLevel="0" collapsed="false">
      <c r="A1" s="159" t="s">
        <v>283</v>
      </c>
      <c r="B1" s="159"/>
      <c r="C1" s="150" t="s">
        <v>299</v>
      </c>
      <c r="D1" s="150"/>
      <c r="E1" s="150"/>
      <c r="F1" s="150"/>
      <c r="G1" s="150"/>
      <c r="H1" s="150"/>
    </row>
    <row r="2" customFormat="false" ht="36.95" hidden="false" customHeight="true" outlineLevel="0" collapsed="false">
      <c r="A2" s="159"/>
      <c r="B2" s="159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30.1</v>
      </c>
      <c r="D3" s="154" t="n">
        <v>24.9</v>
      </c>
      <c r="E3" s="154" t="n">
        <v>27.4</v>
      </c>
      <c r="F3" s="154" t="n">
        <v>28.9</v>
      </c>
      <c r="G3" s="154" t="n">
        <v>19.1</v>
      </c>
      <c r="H3" s="155" t="n">
        <v>19</v>
      </c>
    </row>
    <row r="4" customFormat="false" ht="12.8" hidden="false" customHeight="false" outlineLevel="0" collapsed="false">
      <c r="A4" s="152"/>
      <c r="B4" s="153" t="s">
        <v>57</v>
      </c>
      <c r="C4" s="156" t="n">
        <v>28.7</v>
      </c>
      <c r="D4" s="156" t="n">
        <v>27.4</v>
      </c>
      <c r="E4" s="156" t="n">
        <v>32.6333333333333</v>
      </c>
      <c r="F4" s="154" t="n">
        <v>43.7</v>
      </c>
      <c r="G4" s="154" t="n">
        <v>52.5</v>
      </c>
      <c r="H4" s="154" t="n">
        <v>56.3</v>
      </c>
    </row>
    <row r="5" customFormat="false" ht="12.8" hidden="false" customHeight="false" outlineLevel="0" collapsed="false">
      <c r="A5" s="152"/>
      <c r="B5" s="153" t="s">
        <v>76</v>
      </c>
      <c r="C5" s="154" t="n">
        <v>25.7</v>
      </c>
      <c r="D5" s="154" t="n">
        <v>32.4</v>
      </c>
      <c r="E5" s="154" t="n">
        <v>34.3</v>
      </c>
      <c r="F5" s="154" t="n">
        <v>23.3</v>
      </c>
      <c r="G5" s="154" t="n">
        <v>14.5</v>
      </c>
      <c r="H5" s="154" t="n">
        <v>32.8</v>
      </c>
    </row>
    <row r="6" customFormat="false" ht="12.8" hidden="false" customHeight="false" outlineLevel="0" collapsed="false">
      <c r="A6" s="152"/>
      <c r="B6" s="153" t="s">
        <v>92</v>
      </c>
      <c r="C6" s="154" t="n">
        <v>26.9</v>
      </c>
      <c r="D6" s="154" t="n">
        <v>23.5</v>
      </c>
      <c r="E6" s="154" t="n">
        <v>34.5</v>
      </c>
      <c r="F6" s="154" t="n">
        <v>27.4</v>
      </c>
      <c r="G6" s="154" t="n">
        <v>26.1</v>
      </c>
      <c r="H6" s="154" t="n">
        <v>27.3</v>
      </c>
    </row>
    <row r="7" customFormat="false" ht="12.8" hidden="false" customHeight="false" outlineLevel="0" collapsed="false">
      <c r="A7" s="152"/>
      <c r="B7" s="153" t="s">
        <v>107</v>
      </c>
      <c r="C7" s="154" t="n">
        <v>20.8</v>
      </c>
      <c r="D7" s="155" t="n">
        <v>8</v>
      </c>
      <c r="E7" s="154" t="n">
        <v>28.1</v>
      </c>
      <c r="F7" s="154" t="n">
        <v>22.5</v>
      </c>
      <c r="G7" s="154" t="n">
        <v>28.2</v>
      </c>
      <c r="H7" s="154" t="n">
        <v>18.5</v>
      </c>
    </row>
    <row r="8" customFormat="false" ht="12.8" hidden="false" customHeight="false" outlineLevel="0" collapsed="false">
      <c r="A8" s="152"/>
      <c r="B8" s="153" t="s">
        <v>122</v>
      </c>
      <c r="C8" s="154" t="n">
        <v>39.2</v>
      </c>
      <c r="D8" s="154" t="n">
        <v>18.1</v>
      </c>
      <c r="E8" s="154" t="n">
        <v>34.5</v>
      </c>
      <c r="F8" s="154" t="n">
        <v>41.6</v>
      </c>
      <c r="G8" s="154" t="n">
        <v>37</v>
      </c>
      <c r="H8" s="154" t="n">
        <v>31.2</v>
      </c>
    </row>
    <row r="9" customFormat="false" ht="12.8" hidden="false" customHeight="false" outlineLevel="0" collapsed="false">
      <c r="A9" s="152"/>
      <c r="B9" s="153" t="s">
        <v>136</v>
      </c>
      <c r="C9" s="154" t="n">
        <v>22.9</v>
      </c>
      <c r="D9" s="154" t="n">
        <v>38.9</v>
      </c>
      <c r="E9" s="156" t="n">
        <v>32.6333333333333</v>
      </c>
      <c r="F9" s="154" t="n">
        <v>33.6</v>
      </c>
      <c r="G9" s="154" t="n">
        <v>30.6</v>
      </c>
      <c r="H9" s="154" t="n">
        <v>34.3</v>
      </c>
    </row>
    <row r="10" customFormat="false" ht="12.8" hidden="false" customHeight="false" outlineLevel="0" collapsed="false">
      <c r="A10" s="152"/>
      <c r="B10" s="153" t="s">
        <v>154</v>
      </c>
      <c r="C10" s="154" t="n">
        <v>32.1</v>
      </c>
      <c r="D10" s="154" t="n">
        <v>36.2</v>
      </c>
      <c r="E10" s="154" t="n">
        <v>39.5</v>
      </c>
      <c r="F10" s="154" t="n">
        <v>45.1</v>
      </c>
      <c r="G10" s="154" t="n">
        <v>35.2</v>
      </c>
      <c r="H10" s="154" t="n">
        <v>40.3</v>
      </c>
    </row>
    <row r="11" customFormat="false" ht="12.8" hidden="false" customHeight="false" outlineLevel="0" collapsed="false">
      <c r="A11" s="152"/>
      <c r="B11" s="153" t="s">
        <v>171</v>
      </c>
      <c r="C11" s="154" t="n">
        <v>33.7</v>
      </c>
      <c r="D11" s="154" t="n">
        <v>33.1</v>
      </c>
      <c r="E11" s="154" t="n">
        <v>30.3</v>
      </c>
      <c r="F11" s="154" t="n">
        <v>27.7</v>
      </c>
      <c r="G11" s="156" t="n">
        <v>31.9</v>
      </c>
      <c r="H11" s="156" t="n">
        <v>32.0076923076923</v>
      </c>
    </row>
    <row r="12" customFormat="false" ht="12.8" hidden="false" customHeight="false" outlineLevel="0" collapsed="false">
      <c r="A12" s="152"/>
      <c r="B12" s="153" t="s">
        <v>182</v>
      </c>
      <c r="C12" s="155" t="n">
        <v>15</v>
      </c>
      <c r="D12" s="155" t="n">
        <v>12</v>
      </c>
      <c r="E12" s="154" t="n">
        <v>11.5</v>
      </c>
      <c r="F12" s="154" t="n">
        <v>18.6</v>
      </c>
      <c r="G12" s="154" t="n">
        <v>23.2</v>
      </c>
      <c r="H12" s="154" t="n">
        <v>21.9</v>
      </c>
    </row>
    <row r="13" customFormat="false" ht="12.8" hidden="false" customHeight="false" outlineLevel="0" collapsed="false">
      <c r="A13" s="152"/>
      <c r="B13" s="153" t="s">
        <v>197</v>
      </c>
      <c r="C13" s="154" t="n">
        <v>33.4</v>
      </c>
      <c r="D13" s="155" t="n">
        <v>26</v>
      </c>
      <c r="E13" s="154" t="n">
        <v>35.4</v>
      </c>
      <c r="F13" s="154" t="n">
        <v>14.3</v>
      </c>
      <c r="G13" s="154" t="n">
        <v>38.2</v>
      </c>
      <c r="H13" s="154" t="n">
        <v>29.5</v>
      </c>
    </row>
    <row r="14" customFormat="false" ht="12.8" hidden="false" customHeight="false" outlineLevel="0" collapsed="false">
      <c r="A14" s="152"/>
      <c r="B14" s="153" t="s">
        <v>214</v>
      </c>
      <c r="C14" s="154" t="n">
        <v>34.6</v>
      </c>
      <c r="D14" s="154" t="n">
        <v>36.8</v>
      </c>
      <c r="E14" s="155" t="n">
        <v>48</v>
      </c>
      <c r="F14" s="154" t="n">
        <v>40.9</v>
      </c>
      <c r="G14" s="154" t="n">
        <v>42.1</v>
      </c>
      <c r="H14" s="154" t="n">
        <v>41.9</v>
      </c>
    </row>
    <row r="15" customFormat="false" ht="12.8" hidden="false" customHeight="false" outlineLevel="0" collapsed="false">
      <c r="A15" s="152"/>
      <c r="B15" s="153" t="s">
        <v>227</v>
      </c>
      <c r="C15" s="154" t="n">
        <v>36.3</v>
      </c>
      <c r="D15" s="154" t="n">
        <v>22.6</v>
      </c>
      <c r="E15" s="154" t="n">
        <v>24.8</v>
      </c>
      <c r="F15" s="154" t="n">
        <v>26.9</v>
      </c>
      <c r="G15" s="154" t="n">
        <v>33.3</v>
      </c>
      <c r="H15" s="154" t="n">
        <v>20.2</v>
      </c>
    </row>
    <row r="16" customFormat="false" ht="12.8" hidden="false" customHeight="false" outlineLevel="0" collapsed="false">
      <c r="A16" s="152"/>
      <c r="B16" s="151" t="s">
        <v>244</v>
      </c>
      <c r="C16" s="154" t="n">
        <v>22.4</v>
      </c>
      <c r="D16" s="154" t="n">
        <v>43.7</v>
      </c>
      <c r="E16" s="154" t="n">
        <v>43.3</v>
      </c>
      <c r="F16" s="154" t="n">
        <v>53.5</v>
      </c>
      <c r="G16" s="154" t="n">
        <v>34.7</v>
      </c>
      <c r="H16" s="154" t="n">
        <v>42.9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88"/>
  </cols>
  <sheetData>
    <row r="1" customFormat="false" ht="14.65" hidden="false" customHeight="false" outlineLevel="0" collapsed="false">
      <c r="A1" s="159" t="s">
        <v>19</v>
      </c>
      <c r="B1" s="159"/>
      <c r="C1" s="150" t="s">
        <v>299</v>
      </c>
      <c r="D1" s="150"/>
      <c r="E1" s="150"/>
      <c r="F1" s="150"/>
      <c r="G1" s="150"/>
      <c r="H1" s="150"/>
    </row>
    <row r="2" customFormat="false" ht="40.1" hidden="false" customHeight="true" outlineLevel="0" collapsed="false">
      <c r="A2" s="159"/>
      <c r="B2" s="159"/>
      <c r="C2" s="151" t="s">
        <v>32</v>
      </c>
      <c r="D2" s="151" t="s">
        <v>36</v>
      </c>
      <c r="E2" s="151" t="s">
        <v>41</v>
      </c>
      <c r="F2" s="160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8.6</v>
      </c>
      <c r="D3" s="154" t="n">
        <v>6.9</v>
      </c>
      <c r="E3" s="154" t="n">
        <v>7.7</v>
      </c>
      <c r="F3" s="154" t="n">
        <v>7.6</v>
      </c>
      <c r="G3" s="154" t="n">
        <v>5.8</v>
      </c>
      <c r="H3" s="154" t="n">
        <v>6.8</v>
      </c>
    </row>
    <row r="4" customFormat="false" ht="12.8" hidden="false" customHeight="false" outlineLevel="0" collapsed="false">
      <c r="A4" s="152"/>
      <c r="B4" s="153" t="s">
        <v>57</v>
      </c>
      <c r="C4" s="156" t="n">
        <v>6.78461538461538</v>
      </c>
      <c r="D4" s="156" t="n">
        <v>5.88461538461538</v>
      </c>
      <c r="E4" s="156" t="n">
        <v>6.95833333333333</v>
      </c>
      <c r="F4" s="155" t="n">
        <v>8</v>
      </c>
      <c r="G4" s="154" t="n">
        <v>5.6</v>
      </c>
      <c r="H4" s="154" t="n">
        <v>5.8</v>
      </c>
    </row>
    <row r="5" customFormat="false" ht="12.8" hidden="false" customHeight="false" outlineLevel="0" collapsed="false">
      <c r="A5" s="152"/>
      <c r="B5" s="153" t="s">
        <v>76</v>
      </c>
      <c r="C5" s="154" t="n">
        <v>5.8</v>
      </c>
      <c r="D5" s="154" t="n">
        <v>8.6</v>
      </c>
      <c r="E5" s="154" t="n">
        <v>7.9</v>
      </c>
      <c r="F5" s="154" t="n">
        <v>5.2</v>
      </c>
      <c r="G5" s="154" t="n">
        <v>4.8</v>
      </c>
      <c r="H5" s="154" t="n">
        <v>5.6</v>
      </c>
    </row>
    <row r="6" customFormat="false" ht="12.8" hidden="false" customHeight="false" outlineLevel="0" collapsed="false">
      <c r="A6" s="152"/>
      <c r="B6" s="153" t="s">
        <v>92</v>
      </c>
      <c r="C6" s="154" t="n">
        <v>6.9</v>
      </c>
      <c r="D6" s="154" t="n">
        <v>5.9</v>
      </c>
      <c r="E6" s="154" t="n">
        <v>7.7</v>
      </c>
      <c r="F6" s="154" t="n">
        <v>7.3</v>
      </c>
      <c r="G6" s="154" t="n">
        <v>5.9</v>
      </c>
      <c r="H6" s="155" t="n">
        <v>6</v>
      </c>
    </row>
    <row r="7" customFormat="false" ht="12.8" hidden="false" customHeight="false" outlineLevel="0" collapsed="false">
      <c r="A7" s="152"/>
      <c r="B7" s="153" t="s">
        <v>107</v>
      </c>
      <c r="C7" s="155" t="n">
        <v>12.1</v>
      </c>
      <c r="D7" s="154" t="n">
        <v>5.7</v>
      </c>
      <c r="E7" s="154" t="n">
        <v>7.2</v>
      </c>
      <c r="F7" s="154" t="n">
        <v>8.1</v>
      </c>
      <c r="G7" s="154" t="n">
        <v>6.9</v>
      </c>
      <c r="H7" s="154" t="n">
        <v>6.4</v>
      </c>
    </row>
    <row r="8" customFormat="false" ht="12.8" hidden="false" customHeight="false" outlineLevel="0" collapsed="false">
      <c r="A8" s="152"/>
      <c r="B8" s="153" t="s">
        <v>122</v>
      </c>
      <c r="C8" s="155" t="n">
        <v>7</v>
      </c>
      <c r="D8" s="154" t="n">
        <v>6.1</v>
      </c>
      <c r="E8" s="154" t="n">
        <v>7.5</v>
      </c>
      <c r="F8" s="154" t="n">
        <v>6.1</v>
      </c>
      <c r="G8" s="154" t="n">
        <v>6.5</v>
      </c>
      <c r="H8" s="154" t="n">
        <v>6</v>
      </c>
    </row>
    <row r="9" customFormat="false" ht="12.8" hidden="false" customHeight="false" outlineLevel="0" collapsed="false">
      <c r="A9" s="152"/>
      <c r="B9" s="153" t="s">
        <v>136</v>
      </c>
      <c r="C9" s="154" t="n">
        <v>3.4</v>
      </c>
      <c r="D9" s="154" t="n">
        <v>4.4</v>
      </c>
      <c r="E9" s="156" t="n">
        <v>6.95833333333333</v>
      </c>
      <c r="F9" s="155" t="n">
        <v>5</v>
      </c>
      <c r="G9" s="154" t="n">
        <v>4.1</v>
      </c>
      <c r="H9" s="154" t="n">
        <v>4.8</v>
      </c>
    </row>
    <row r="10" customFormat="false" ht="12.8" hidden="false" customHeight="false" outlineLevel="0" collapsed="false">
      <c r="A10" s="152"/>
      <c r="B10" s="153" t="s">
        <v>154</v>
      </c>
      <c r="C10" s="154" t="n">
        <v>4.8</v>
      </c>
      <c r="D10" s="154" t="n">
        <v>4.3</v>
      </c>
      <c r="E10" s="154" t="n">
        <v>6.1</v>
      </c>
      <c r="F10" s="154" t="n">
        <v>5.8</v>
      </c>
      <c r="G10" s="154" t="n">
        <v>5.3</v>
      </c>
      <c r="H10" s="154" t="n">
        <v>5.8</v>
      </c>
    </row>
    <row r="11" customFormat="false" ht="12.8" hidden="false" customHeight="false" outlineLevel="0" collapsed="false">
      <c r="A11" s="152"/>
      <c r="B11" s="153" t="s">
        <v>171</v>
      </c>
      <c r="C11" s="154" t="n">
        <v>3.8</v>
      </c>
      <c r="D11" s="154" t="n">
        <v>4.7</v>
      </c>
      <c r="E11" s="154" t="n">
        <v>4.1</v>
      </c>
      <c r="F11" s="154" t="n">
        <v>4.3</v>
      </c>
      <c r="G11" s="156" t="n">
        <v>6.23846153846154</v>
      </c>
      <c r="H11" s="156" t="n">
        <v>5.94615384615385</v>
      </c>
    </row>
    <row r="12" customFormat="false" ht="12.8" hidden="false" customHeight="false" outlineLevel="0" collapsed="false">
      <c r="A12" s="152"/>
      <c r="B12" s="153" t="s">
        <v>182</v>
      </c>
      <c r="C12" s="154" t="n">
        <v>5.1</v>
      </c>
      <c r="D12" s="154" t="n">
        <v>4.4</v>
      </c>
      <c r="E12" s="154" t="n">
        <v>4.3</v>
      </c>
      <c r="F12" s="154" t="n">
        <v>5.2</v>
      </c>
      <c r="G12" s="154" t="n">
        <v>4.9</v>
      </c>
      <c r="H12" s="154" t="n">
        <v>4.8</v>
      </c>
    </row>
    <row r="13" customFormat="false" ht="12.8" hidden="false" customHeight="false" outlineLevel="0" collapsed="false">
      <c r="A13" s="152"/>
      <c r="B13" s="153" t="s">
        <v>197</v>
      </c>
      <c r="C13" s="154" t="n">
        <v>10.2</v>
      </c>
      <c r="D13" s="154" t="n">
        <v>6.5</v>
      </c>
      <c r="E13" s="155" t="n">
        <v>9</v>
      </c>
      <c r="F13" s="154" t="n">
        <v>7</v>
      </c>
      <c r="G13" s="154" t="n">
        <v>8.1</v>
      </c>
      <c r="H13" s="154" t="n">
        <v>8.4</v>
      </c>
    </row>
    <row r="14" customFormat="false" ht="12.8" hidden="false" customHeight="false" outlineLevel="0" collapsed="false">
      <c r="A14" s="152"/>
      <c r="B14" s="153" t="s">
        <v>214</v>
      </c>
      <c r="C14" s="154" t="n">
        <v>8.2</v>
      </c>
      <c r="D14" s="154" t="n">
        <v>7.7</v>
      </c>
      <c r="E14" s="154" t="n">
        <v>6.1</v>
      </c>
      <c r="F14" s="154" t="n">
        <v>5.8</v>
      </c>
      <c r="G14" s="154" t="n">
        <v>6.3</v>
      </c>
      <c r="H14" s="154" t="n">
        <v>6.7</v>
      </c>
    </row>
    <row r="15" customFormat="false" ht="12.8" hidden="false" customHeight="false" outlineLevel="0" collapsed="false">
      <c r="A15" s="152"/>
      <c r="B15" s="153" t="s">
        <v>227</v>
      </c>
      <c r="C15" s="154" t="n">
        <v>7.6</v>
      </c>
      <c r="D15" s="154" t="n">
        <v>4.8</v>
      </c>
      <c r="E15" s="154" t="n">
        <v>10.5</v>
      </c>
      <c r="F15" s="154" t="n">
        <v>18.1</v>
      </c>
      <c r="G15" s="154" t="n">
        <v>10</v>
      </c>
      <c r="H15" s="154" t="n">
        <v>5.6</v>
      </c>
    </row>
    <row r="16" customFormat="false" ht="12.8" hidden="false" customHeight="false" outlineLevel="0" collapsed="false">
      <c r="A16" s="152"/>
      <c r="B16" s="151" t="s">
        <v>244</v>
      </c>
      <c r="C16" s="154" t="n">
        <v>4.7</v>
      </c>
      <c r="D16" s="154" t="n">
        <v>6.5</v>
      </c>
      <c r="E16" s="154" t="n">
        <v>5.4</v>
      </c>
      <c r="F16" s="154" t="n">
        <v>5.9</v>
      </c>
      <c r="G16" s="154" t="n">
        <v>6.9</v>
      </c>
      <c r="H16" s="154" t="n">
        <v>4.6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F"/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1.58984375" defaultRowHeight="14.65" zeroHeight="false" outlineLevelRow="0" outlineLevelCol="0"/>
  <cols>
    <col collapsed="false" customWidth="true" hidden="false" outlineLevel="0" max="1" min="1" style="0" width="3.67"/>
    <col collapsed="false" customWidth="true" hidden="false" outlineLevel="0" max="2" min="2" style="0" width="6.88"/>
  </cols>
  <sheetData>
    <row r="1" customFormat="false" ht="14.65" hidden="false" customHeight="false" outlineLevel="0" collapsed="false">
      <c r="A1" s="159" t="s">
        <v>20</v>
      </c>
      <c r="B1" s="159"/>
      <c r="C1" s="150" t="s">
        <v>299</v>
      </c>
      <c r="D1" s="150"/>
      <c r="E1" s="150"/>
      <c r="F1" s="150"/>
      <c r="G1" s="150"/>
      <c r="H1" s="150"/>
    </row>
    <row r="2" customFormat="false" ht="40.1" hidden="false" customHeight="true" outlineLevel="0" collapsed="false">
      <c r="A2" s="159"/>
      <c r="B2" s="159"/>
      <c r="C2" s="151" t="s">
        <v>32</v>
      </c>
      <c r="D2" s="151" t="s">
        <v>36</v>
      </c>
      <c r="E2" s="151" t="s">
        <v>41</v>
      </c>
      <c r="F2" s="151" t="s">
        <v>46</v>
      </c>
      <c r="G2" s="151" t="s">
        <v>50</v>
      </c>
      <c r="H2" s="151" t="s">
        <v>54</v>
      </c>
    </row>
    <row r="3" customFormat="false" ht="12.8" hidden="false" customHeight="false" outlineLevel="0" collapsed="false">
      <c r="A3" s="152" t="s">
        <v>278</v>
      </c>
      <c r="B3" s="153" t="s">
        <v>28</v>
      </c>
      <c r="C3" s="154" t="n">
        <v>0.8</v>
      </c>
      <c r="D3" s="154" t="n">
        <v>0.6</v>
      </c>
      <c r="E3" s="154" t="n">
        <v>0.7</v>
      </c>
      <c r="F3" s="154" t="n">
        <v>0.6</v>
      </c>
      <c r="G3" s="154" t="n">
        <v>0.6</v>
      </c>
      <c r="H3" s="154" t="n">
        <v>0.4</v>
      </c>
    </row>
    <row r="4" customFormat="false" ht="12.8" hidden="false" customHeight="false" outlineLevel="0" collapsed="false">
      <c r="A4" s="152"/>
      <c r="B4" s="153" t="s">
        <v>57</v>
      </c>
      <c r="C4" s="156" t="n">
        <v>0.492307692307692</v>
      </c>
      <c r="D4" s="156" t="n">
        <v>0.438461538461538</v>
      </c>
      <c r="E4" s="156" t="n">
        <v>0.65</v>
      </c>
      <c r="F4" s="154" t="n">
        <v>0.5</v>
      </c>
      <c r="G4" s="154" t="n">
        <v>0.7</v>
      </c>
      <c r="H4" s="154" t="n">
        <v>0.8</v>
      </c>
    </row>
    <row r="5" customFormat="false" ht="12.8" hidden="false" customHeight="false" outlineLevel="0" collapsed="false">
      <c r="A5" s="152"/>
      <c r="B5" s="153" t="s">
        <v>76</v>
      </c>
      <c r="C5" s="154" t="n">
        <v>0.7</v>
      </c>
      <c r="D5" s="154" t="n">
        <v>0.8</v>
      </c>
      <c r="E5" s="154" t="n">
        <v>1.1</v>
      </c>
      <c r="F5" s="154" t="n">
        <v>0.5</v>
      </c>
      <c r="G5" s="154" t="n">
        <v>0.6</v>
      </c>
      <c r="H5" s="154" t="n">
        <v>0.7</v>
      </c>
    </row>
    <row r="6" customFormat="false" ht="12.8" hidden="false" customHeight="false" outlineLevel="0" collapsed="false">
      <c r="A6" s="152"/>
      <c r="B6" s="153" t="s">
        <v>92</v>
      </c>
      <c r="C6" s="154" t="n">
        <v>0.5</v>
      </c>
      <c r="D6" s="154" t="n">
        <v>0.3</v>
      </c>
      <c r="E6" s="154" t="n">
        <v>1.2</v>
      </c>
      <c r="F6" s="154" t="n">
        <v>0.7</v>
      </c>
      <c r="G6" s="154" t="n">
        <v>0.9</v>
      </c>
      <c r="H6" s="154" t="n">
        <v>0.8</v>
      </c>
    </row>
    <row r="7" customFormat="false" ht="12.8" hidden="false" customHeight="false" outlineLevel="0" collapsed="false">
      <c r="A7" s="152"/>
      <c r="B7" s="153" t="s">
        <v>107</v>
      </c>
      <c r="C7" s="154" t="n">
        <v>0.3</v>
      </c>
      <c r="D7" s="154" t="n">
        <v>0.1</v>
      </c>
      <c r="E7" s="154" t="n">
        <v>0.4</v>
      </c>
      <c r="F7" s="154" t="n">
        <v>0.3</v>
      </c>
      <c r="G7" s="154" t="n">
        <v>0.4</v>
      </c>
      <c r="H7" s="154" t="n">
        <v>0.4</v>
      </c>
    </row>
    <row r="8" customFormat="false" ht="12.8" hidden="false" customHeight="false" outlineLevel="0" collapsed="false">
      <c r="A8" s="152"/>
      <c r="B8" s="153" t="s">
        <v>122</v>
      </c>
      <c r="C8" s="154" t="n">
        <v>0.8</v>
      </c>
      <c r="D8" s="154" t="n">
        <v>0.4</v>
      </c>
      <c r="E8" s="154" t="n">
        <v>0.6</v>
      </c>
      <c r="F8" s="154" t="n">
        <v>0.7</v>
      </c>
      <c r="G8" s="154" t="n">
        <v>0.5</v>
      </c>
      <c r="H8" s="154" t="n">
        <v>0.7</v>
      </c>
    </row>
    <row r="9" customFormat="false" ht="12.8" hidden="false" customHeight="false" outlineLevel="0" collapsed="false">
      <c r="A9" s="152"/>
      <c r="B9" s="153" t="s">
        <v>136</v>
      </c>
      <c r="C9" s="154" t="n">
        <v>0.2</v>
      </c>
      <c r="D9" s="154" t="n">
        <v>0.4</v>
      </c>
      <c r="E9" s="156" t="n">
        <v>0.65</v>
      </c>
      <c r="F9" s="154" t="n">
        <v>0.4</v>
      </c>
      <c r="G9" s="154" t="n">
        <v>0.3</v>
      </c>
      <c r="H9" s="154" t="n">
        <v>0.5</v>
      </c>
    </row>
    <row r="10" customFormat="false" ht="12.8" hidden="false" customHeight="false" outlineLevel="0" collapsed="false">
      <c r="A10" s="152"/>
      <c r="B10" s="153" t="s">
        <v>154</v>
      </c>
      <c r="C10" s="154" t="n">
        <v>0.3</v>
      </c>
      <c r="D10" s="154" t="n">
        <v>0.2</v>
      </c>
      <c r="E10" s="154" t="n">
        <v>0.2</v>
      </c>
      <c r="F10" s="154" t="n">
        <v>0.4</v>
      </c>
      <c r="G10" s="154" t="n">
        <v>0.2</v>
      </c>
      <c r="H10" s="154" t="n">
        <v>0.4</v>
      </c>
    </row>
    <row r="11" customFormat="false" ht="12.8" hidden="false" customHeight="false" outlineLevel="0" collapsed="false">
      <c r="A11" s="152"/>
      <c r="B11" s="153" t="s">
        <v>171</v>
      </c>
      <c r="C11" s="154" t="n">
        <v>0.5</v>
      </c>
      <c r="D11" s="154" t="n">
        <v>0.4</v>
      </c>
      <c r="E11" s="154" t="n">
        <v>0.4</v>
      </c>
      <c r="F11" s="154" t="n">
        <v>0.3</v>
      </c>
      <c r="G11" s="156" t="n">
        <v>0.584615384615385</v>
      </c>
      <c r="H11" s="156" t="n">
        <v>0.607692307692308</v>
      </c>
    </row>
    <row r="12" customFormat="false" ht="12.8" hidden="false" customHeight="false" outlineLevel="0" collapsed="false">
      <c r="A12" s="152"/>
      <c r="B12" s="153" t="s">
        <v>182</v>
      </c>
      <c r="C12" s="154" t="n">
        <v>0.5</v>
      </c>
      <c r="D12" s="154" t="n">
        <v>0.4</v>
      </c>
      <c r="E12" s="154" t="n">
        <v>0.7</v>
      </c>
      <c r="F12" s="154" t="n">
        <v>0.9</v>
      </c>
      <c r="G12" s="155" t="n">
        <v>1</v>
      </c>
      <c r="H12" s="154" t="n">
        <v>1.1</v>
      </c>
    </row>
    <row r="13" customFormat="false" ht="12.8" hidden="false" customHeight="false" outlineLevel="0" collapsed="false">
      <c r="A13" s="152"/>
      <c r="B13" s="153" t="s">
        <v>197</v>
      </c>
      <c r="C13" s="154" t="n">
        <v>0.5</v>
      </c>
      <c r="D13" s="154" t="n">
        <v>0.5</v>
      </c>
      <c r="E13" s="154" t="n">
        <v>0.6</v>
      </c>
      <c r="F13" s="154" t="n">
        <v>0.2</v>
      </c>
      <c r="G13" s="154" t="n">
        <v>0.8</v>
      </c>
      <c r="H13" s="154" t="n">
        <v>0.6</v>
      </c>
    </row>
    <row r="14" customFormat="false" ht="12.8" hidden="false" customHeight="false" outlineLevel="0" collapsed="false">
      <c r="A14" s="152"/>
      <c r="B14" s="153" t="s">
        <v>214</v>
      </c>
      <c r="C14" s="154" t="n">
        <v>0.2</v>
      </c>
      <c r="D14" s="154" t="n">
        <v>0.3</v>
      </c>
      <c r="E14" s="154" t="n">
        <v>0.5</v>
      </c>
      <c r="F14" s="154" t="n">
        <v>0.4</v>
      </c>
      <c r="G14" s="154" t="n">
        <v>0.3</v>
      </c>
      <c r="H14" s="154" t="n">
        <v>0.6</v>
      </c>
    </row>
    <row r="15" customFormat="false" ht="12.8" hidden="false" customHeight="false" outlineLevel="0" collapsed="false">
      <c r="A15" s="152"/>
      <c r="B15" s="153" t="s">
        <v>227</v>
      </c>
      <c r="C15" s="154" t="n">
        <v>0.8</v>
      </c>
      <c r="D15" s="154" t="n">
        <v>0.5</v>
      </c>
      <c r="E15" s="154" t="n">
        <v>0.7</v>
      </c>
      <c r="F15" s="154" t="n">
        <v>1.1</v>
      </c>
      <c r="G15" s="154" t="n">
        <v>0.8</v>
      </c>
      <c r="H15" s="154" t="n">
        <v>0.6</v>
      </c>
    </row>
    <row r="16" customFormat="false" ht="12.8" hidden="false" customHeight="false" outlineLevel="0" collapsed="false">
      <c r="A16" s="152"/>
      <c r="B16" s="151" t="s">
        <v>244</v>
      </c>
      <c r="C16" s="154" t="n">
        <v>0.3</v>
      </c>
      <c r="D16" s="154" t="n">
        <v>0.8</v>
      </c>
      <c r="E16" s="154" t="n">
        <v>0.7</v>
      </c>
      <c r="F16" s="154" t="n">
        <v>0.5</v>
      </c>
      <c r="G16" s="154" t="n">
        <v>0.5</v>
      </c>
      <c r="H16" s="154" t="n">
        <v>0.3</v>
      </c>
    </row>
  </sheetData>
  <mergeCells count="3">
    <mergeCell ref="A1:B2"/>
    <mergeCell ref="C1:H1"/>
    <mergeCell ref="A3:A16"/>
  </mergeCells>
  <printOptions headings="false" gridLines="true" gridLinesSet="true" horizontalCentered="true" verticalCentered="true"/>
  <pageMargins left="0.433333333333333" right="0.39375" top="1.025" bottom="1.025" header="0.7875" footer="0.7875"/>
  <pageSetup paperSize="9" scale="1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3152</TotalTime>
  <Application>LibreOffice/7.0.2.2$MacOSX_X86_64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2013-01-23T14:50:57Z</dcterms:created>
  <dc:creator>Policlinico di Bari</dc:creator>
  <dc:description/>
  <dc:language>it-IT</dc:language>
  <cp:lastModifiedBy/>
  <cp:lastPrinted>2017-10-10T09:22:25Z</cp:lastPrinted>
  <dcterms:modified xsi:type="dcterms:W3CDTF">2020-11-17T12:38:58Z</dcterms:modified>
  <cp:revision>323</cp:revision>
  <dc:subject/>
  <dc:title/>
</cp:coreProperties>
</file>